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profiles.eclient.wa.lcl\ofmprofile$\JohnW4\desktop\"/>
    </mc:Choice>
  </mc:AlternateContent>
  <bookViews>
    <workbookView xWindow="0" yWindow="0" windowWidth="20490" windowHeight="8205"/>
  </bookViews>
  <sheets>
    <sheet name="Budget" sheetId="1" r:id="rId1"/>
    <sheet name="Sheet2" sheetId="2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H20" i="1"/>
  <c r="B14" i="1" l="1"/>
  <c r="B15" i="1"/>
  <c r="B16" i="1"/>
  <c r="B17" i="1"/>
  <c r="B18" i="1"/>
  <c r="B19" i="1"/>
  <c r="B11" i="1"/>
  <c r="B12" i="1"/>
  <c r="B13" i="1"/>
  <c r="K20" i="1"/>
  <c r="I20" i="1"/>
</calcChain>
</file>

<file path=xl/sharedStrings.xml><?xml version="1.0" encoding="utf-8"?>
<sst xmlns="http://schemas.openxmlformats.org/spreadsheetml/2006/main" count="92" uniqueCount="52">
  <si>
    <t>Agency Code and Title:</t>
  </si>
  <si>
    <t>Obj of Expeniture</t>
  </si>
  <si>
    <t>Fund</t>
  </si>
  <si>
    <t>Agency Contact:</t>
  </si>
  <si>
    <t>Contact Email:</t>
  </si>
  <si>
    <t>Contact Phone:</t>
  </si>
  <si>
    <t>Configuration</t>
  </si>
  <si>
    <t>Integration</t>
  </si>
  <si>
    <t>Master Data Mangement</t>
  </si>
  <si>
    <t>Data Conversion/Cleanup</t>
  </si>
  <si>
    <t>Reports</t>
  </si>
  <si>
    <t>Security</t>
  </si>
  <si>
    <t>Business Intelligence</t>
  </si>
  <si>
    <t>OCM</t>
  </si>
  <si>
    <t>Unit Test</t>
  </si>
  <si>
    <t>Integration Test</t>
  </si>
  <si>
    <t>Performance Test</t>
  </si>
  <si>
    <t>User Accceptance Test</t>
  </si>
  <si>
    <t>Readiness</t>
  </si>
  <si>
    <t>The processes, workflow, business and technical capabilities applied to the software solution.</t>
  </si>
  <si>
    <t>Process of bringing together components of upstream and downstream systems into the solution.</t>
  </si>
  <si>
    <t xml:space="preserve">Method used to define, centralize and manage the critical data of an organization with data integrity. </t>
  </si>
  <si>
    <t xml:space="preserve">Transformation (or translation) of data from one format to another. Ensuring data integrity for consumption. </t>
  </si>
  <si>
    <t xml:space="preserve">Out-of-box generated reports. </t>
  </si>
  <si>
    <t xml:space="preserve">Agency role administration and security requirements to connect to SaaS solution. </t>
  </si>
  <si>
    <t>Data analytics and tool provided by selected solution.</t>
  </si>
  <si>
    <t>What are the methods and approaches the agency will develop to manage, communicate and enable impacted agency stakeholders to successfully transform business processes and adopt a modern enterprise system for Finance, Procurement, HR/Payroll, Budget and Business Intelligence? Considerations: Communications, training, engagement activities and readiness.</t>
  </si>
  <si>
    <t>Source code, modules with controlled data and procedures testing .</t>
  </si>
  <si>
    <t xml:space="preserve">Conducted on a complete, integrated system to evaluate compliance. </t>
  </si>
  <si>
    <t>System Test</t>
  </si>
  <si>
    <t>Overall testing of the complete system including sub-systems components and integration layers.</t>
  </si>
  <si>
    <t>Testing of responsiveness and stability within various workloads</t>
  </si>
  <si>
    <t xml:space="preserve">Testing to validate solution / system capability to meet business and technical capabilities. Exposure to the solution prior to formal training and allows agency users to interact with system and functionality. </t>
  </si>
  <si>
    <t>Overall system and operational readiness.</t>
  </si>
  <si>
    <r>
      <t xml:space="preserve">Expenditure and FTE assumption details:  </t>
    </r>
    <r>
      <rPr>
        <sz val="11"/>
        <color theme="1"/>
        <rFont val="Calibri"/>
        <family val="2"/>
        <scheme val="minor"/>
      </rPr>
      <t>Agencies must clearly articulate the workload or policy assumptions used in calculating expenditures and FTEs proposed.</t>
    </r>
  </si>
  <si>
    <t>What specific outcomes does the agency expect? Describe and quantify the specific outcomes the agency expects as a result of this funding.</t>
  </si>
  <si>
    <t>FY20
Amount</t>
  </si>
  <si>
    <t>FY21
Amount</t>
  </si>
  <si>
    <t>Agency In-Kind</t>
  </si>
  <si>
    <t>In-Kind</t>
  </si>
  <si>
    <t>FY21
FTEs</t>
  </si>
  <si>
    <t>FY20
FTEs</t>
  </si>
  <si>
    <t>Source of Funds</t>
  </si>
  <si>
    <t>One Washington DP</t>
  </si>
  <si>
    <t>State</t>
  </si>
  <si>
    <t xml:space="preserve">Federal </t>
  </si>
  <si>
    <t>Local</t>
  </si>
  <si>
    <t>Other</t>
  </si>
  <si>
    <t>Agency Budget Information</t>
  </si>
  <si>
    <t xml:space="preserve">Activity Area </t>
  </si>
  <si>
    <t>2019-21 Biennium</t>
  </si>
  <si>
    <r>
      <t xml:space="preserve">Expected Staffing and Expenditures - </t>
    </r>
    <r>
      <rPr>
        <sz val="11"/>
        <color theme="1"/>
        <rFont val="Calibri"/>
        <family val="2"/>
        <scheme val="minor"/>
      </rPr>
      <t>Please include/attach backup models that support the agency's request.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</si>
</sst>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6" formatCode="&quot;$&quot;#,##0_);[Red]\(&quot;$&quot;#,##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1">
    <xf numFmtId="0" fontId="0" fillId="0" borderId="0" xfId="0"/>
    <xf numFmtId="6" fontId="0" fillId="0" borderId="0" xfId="0" applyNumberFormat="1"/>
    <xf numFmtId="0" fontId="0" fillId="0" borderId="0" xfId="0" applyAlignment="1">
      <alignment wrapText="1"/>
    </xf>
    <xf numFmtId="0" fontId="4" fillId="0" borderId="0" xfId="0" applyFont="1"/>
    <xf numFmtId="0" fontId="6" fillId="0" borderId="0" xfId="0" applyFont="1"/>
    <xf numFmtId="0" fontId="2" fillId="0" borderId="0" xfId="0" applyFont="1" applyAlignment="1">
      <alignment wrapText="1"/>
    </xf>
    <xf numFmtId="2" fontId="0" fillId="0" borderId="0" xfId="0" applyNumberFormat="1"/>
    <xf numFmtId="42" fontId="0" fillId="0" borderId="0" xfId="1" applyNumberFormat="1" applyFont="1"/>
    <xf numFmtId="6" fontId="2" fillId="0" borderId="0" xfId="0" applyNumberFormat="1" applyFont="1" applyAlignment="1">
      <alignment horizontal="center" wrapText="1"/>
    </xf>
    <xf numFmtId="0" fontId="7" fillId="2" borderId="0" xfId="0" applyFont="1" applyFill="1" applyAlignment="1"/>
    <xf numFmtId="0" fontId="0" fillId="2" borderId="0" xfId="0" applyFill="1"/>
    <xf numFmtId="0" fontId="4" fillId="2" borderId="0" xfId="0" applyFont="1" applyFill="1" applyAlignment="1"/>
    <xf numFmtId="6" fontId="0" fillId="2" borderId="0" xfId="0" applyNumberFormat="1" applyFill="1"/>
    <xf numFmtId="0" fontId="2" fillId="2" borderId="0" xfId="0" applyFont="1" applyFill="1"/>
    <xf numFmtId="0" fontId="5" fillId="2" borderId="0" xfId="0" applyFont="1" applyFill="1" applyAlignment="1">
      <alignment horizontal="left"/>
    </xf>
    <xf numFmtId="0" fontId="6" fillId="2" borderId="0" xfId="0" applyFont="1" applyFill="1"/>
    <xf numFmtId="6" fontId="5" fillId="2" borderId="0" xfId="0" applyNumberFormat="1" applyFont="1" applyFill="1" applyAlignment="1"/>
    <xf numFmtId="0" fontId="3" fillId="2" borderId="0" xfId="0" applyFont="1" applyFill="1" applyBorder="1"/>
    <xf numFmtId="0" fontId="0" fillId="2" borderId="1" xfId="0" applyFill="1" applyBorder="1" applyAlignment="1"/>
    <xf numFmtId="0" fontId="0" fillId="2" borderId="2" xfId="0" applyFill="1" applyBorder="1" applyAlignment="1"/>
    <xf numFmtId="0" fontId="0" fillId="2" borderId="0" xfId="0" applyFill="1" applyBorder="1" applyAlignment="1"/>
    <xf numFmtId="0" fontId="7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 vertical="top"/>
    </xf>
    <xf numFmtId="6" fontId="5" fillId="2" borderId="0" xfId="0" applyNumberFormat="1" applyFont="1" applyFill="1" applyAlignment="1">
      <alignment horizontal="center"/>
    </xf>
    <xf numFmtId="0" fontId="0" fillId="0" borderId="0" xfId="0" applyAlignment="1">
      <alignment horizontal="center" wrapText="1"/>
    </xf>
    <xf numFmtId="0" fontId="6" fillId="2" borderId="0" xfId="0" applyFont="1" applyFill="1" applyAlignment="1">
      <alignment horizontal="left"/>
    </xf>
    <xf numFmtId="0" fontId="4" fillId="2" borderId="0" xfId="0" applyFont="1" applyFill="1" applyAlignment="1">
      <alignment horizontal="center" vertical="top"/>
    </xf>
    <xf numFmtId="6" fontId="5" fillId="2" borderId="0" xfId="0" applyNumberFormat="1" applyFont="1" applyFill="1" applyAlignment="1">
      <alignment horizontal="center"/>
    </xf>
    <xf numFmtId="0" fontId="7" fillId="2" borderId="0" xfId="0" applyFont="1" applyFill="1" applyAlignment="1">
      <alignment horizontal="center"/>
    </xf>
    <xf numFmtId="42" fontId="8" fillId="0" borderId="0" xfId="0" applyNumberFormat="1" applyFont="1"/>
    <xf numFmtId="0" fontId="0" fillId="0" borderId="0" xfId="0" applyAlignment="1">
      <alignment vertical="top" wrapText="1"/>
    </xf>
  </cellXfs>
  <cellStyles count="2">
    <cellStyle name="Currency" xfId="1" builtinId="4"/>
    <cellStyle name="Normal" xfId="0" builtinId="0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2" formatCode="_(&quot;$&quot;* #,##0_);_(&quot;$&quot;* \(#,##0\);_(&quot;$&quot;* &quot;-&quot;_);_(@_)"/>
    </dxf>
    <dxf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2" formatCode="_(&quot;$&quot;* #,##0_);_(&quot;$&quot;* \(#,##0\);_(&quot;$&quot;* &quot;-&quot;_);_(@_)"/>
    </dxf>
    <dxf>
      <numFmt numFmtId="2" formatCode="0.0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2" formatCode="0.00"/>
    </dxf>
    <dxf>
      <numFmt numFmtId="32" formatCode="_(&quot;$&quot;* #,##0_);_(&quot;$&quot;* \(#,##0\);_(&quot;$&quot;* &quot;-&quot;_);_(@_)"/>
    </dxf>
    <dxf>
      <numFmt numFmtId="32" formatCode="_(&quot;$&quot;* #,##0_);_(&quot;$&quot;* \(#,##0\);_(&quot;$&quot;* &quot;-&quot;_);_(@_)"/>
    </dxf>
    <dxf>
      <numFmt numFmtId="2" formatCode="0.00"/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28576</xdr:colOff>
      <xdr:row>0</xdr:row>
      <xdr:rowOff>1</xdr:rowOff>
    </xdr:from>
    <xdr:to>
      <xdr:col>0</xdr:col>
      <xdr:colOff>1362076</xdr:colOff>
      <xdr:row>2</xdr:row>
      <xdr:rowOff>85725</xdr:rowOff>
    </xdr:to>
    <xdr:pic>
      <xdr:nvPicPr>
        <xdr:cNvPr id="5" name="Picture 4" descr="C:\Users\TheresaD\AppData\Local\Microsoft\Windows\Temporary Internet Files\Content.Outlook\7RMDULJE\ow_logo_v8_darkGreen.jpg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225" t="8333" r="12809" b="22439"/>
        <a:stretch/>
      </xdr:blipFill>
      <xdr:spPr bwMode="auto">
        <a:xfrm>
          <a:off x="28576" y="1"/>
          <a:ext cx="1333500" cy="72389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ables/table1.xml><?xml version="1.0" encoding="utf-8"?>
<table xmlns="http://schemas.openxmlformats.org/spreadsheetml/2006/main" id="1" name="Table1" displayName="Table1" ref="A10:K20" totalsRowCount="1">
  <autoFilter ref="A10:K19"/>
  <tableColumns count="11">
    <tableColumn id="2" name="Activity Area "/>
    <tableColumn id="12" name="Agency In-Kind" dataDxfId="10">
      <calculatedColumnFormula>IF(Table1[[#This Row],[Activity Area ]]&lt;&gt;"",VLOOKUP(Table1[[#This Row],[Activity Area ]],Sheet2!A1:B14,2,0),"")</calculatedColumnFormula>
    </tableColumn>
    <tableColumn id="14" name="Source of Funds"/>
    <tableColumn id="11" name="Fund"/>
    <tableColumn id="3" name="Obj of Expeniture"/>
    <tableColumn id="4" name="Expenditure and FTE assumption details:  Agencies must clearly articulate the workload or policy assumptions used in calculating expenditures and FTEs proposed." dataDxfId="5"/>
    <tableColumn id="5" name="What specific outcomes does the agency expect? Describe and quantify the specific outcomes the agency expects as a result of this funding." dataDxfId="4"/>
    <tableColumn id="8" name="FY20_x000a_FTEs" totalsRowFunction="sum" dataDxfId="9" totalsRowDxfId="3"/>
    <tableColumn id="6" name="FY20_x000a_Amount" totalsRowFunction="sum" dataDxfId="8" totalsRowDxfId="2" dataCellStyle="Currency"/>
    <tableColumn id="13" name="FY21_x000a_FTEs" totalsRowFunction="custom" dataDxfId="6" totalsRowDxfId="1" dataCellStyle="Currency">
      <totalsRowFormula>SUM(Table1[FY21
FTEs])</totalsRowFormula>
    </tableColumn>
    <tableColumn id="7" name="FY21_x000a_Amount" totalsRowFunction="sum" dataDxfId="7" totalsRowDxfId="0" dataCellStyle="Currency"/>
  </tableColumns>
  <tableStyleInfo name="TableStyleLight2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55"/>
  <sheetViews>
    <sheetView tabSelected="1" workbookViewId="0">
      <selection activeCell="A11" sqref="A11"/>
    </sheetView>
  </sheetViews>
  <sheetFormatPr defaultRowHeight="15" x14ac:dyDescent="0.25"/>
  <cols>
    <col min="1" max="1" width="23.7109375" bestFit="1" customWidth="1"/>
    <col min="2" max="2" width="18.85546875" bestFit="1" customWidth="1"/>
    <col min="3" max="3" width="13.85546875" customWidth="1"/>
    <col min="4" max="4" width="15.42578125" customWidth="1"/>
    <col min="5" max="5" width="19" bestFit="1" customWidth="1"/>
    <col min="6" max="6" width="62.140625" customWidth="1"/>
    <col min="7" max="7" width="48.140625" customWidth="1"/>
    <col min="8" max="8" width="16.140625" customWidth="1"/>
    <col min="9" max="10" width="14.85546875" style="1" customWidth="1"/>
    <col min="11" max="11" width="16.140625" style="1" customWidth="1"/>
    <col min="39" max="39" width="24" bestFit="1" customWidth="1"/>
  </cols>
  <sheetData>
    <row r="1" spans="1:41" ht="27" customHeight="1" x14ac:dyDescent="0.25">
      <c r="A1" s="10"/>
      <c r="B1" s="10"/>
      <c r="C1" s="10"/>
      <c r="D1" s="10"/>
      <c r="E1" s="10"/>
      <c r="F1" s="10"/>
      <c r="G1" s="10"/>
      <c r="H1" s="10"/>
      <c r="I1" s="12"/>
      <c r="J1" s="12"/>
      <c r="K1" s="12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</row>
    <row r="2" spans="1:41" ht="23.25" customHeight="1" x14ac:dyDescent="0.35">
      <c r="A2" s="28" t="s">
        <v>48</v>
      </c>
      <c r="B2" s="28"/>
      <c r="C2" s="28"/>
      <c r="D2" s="28"/>
      <c r="E2" s="28"/>
      <c r="F2" s="28"/>
      <c r="G2" s="28"/>
      <c r="H2" s="28"/>
      <c r="I2" s="28"/>
      <c r="J2" s="21"/>
      <c r="K2" s="9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AM2" t="s">
        <v>6</v>
      </c>
      <c r="AO2" s="3" t="s">
        <v>19</v>
      </c>
    </row>
    <row r="3" spans="1:41" ht="34.5" customHeight="1" x14ac:dyDescent="0.25">
      <c r="A3" s="26" t="s">
        <v>50</v>
      </c>
      <c r="B3" s="26"/>
      <c r="C3" s="26"/>
      <c r="D3" s="26"/>
      <c r="E3" s="26"/>
      <c r="F3" s="26"/>
      <c r="G3" s="26"/>
      <c r="H3" s="26"/>
      <c r="I3" s="26"/>
      <c r="J3" s="22"/>
      <c r="K3" s="11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AM3" t="s">
        <v>7</v>
      </c>
      <c r="AO3" s="3" t="s">
        <v>20</v>
      </c>
    </row>
    <row r="4" spans="1:41" ht="15.75" x14ac:dyDescent="0.25">
      <c r="A4" s="17" t="s">
        <v>0</v>
      </c>
      <c r="B4" s="18"/>
      <c r="C4" s="18"/>
      <c r="D4" s="18"/>
      <c r="E4" s="20"/>
      <c r="F4" s="10"/>
      <c r="G4" s="10"/>
      <c r="H4" s="10"/>
      <c r="I4" s="12"/>
      <c r="J4" s="12"/>
      <c r="K4" s="12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AM4" t="s">
        <v>8</v>
      </c>
      <c r="AO4" s="3" t="s">
        <v>21</v>
      </c>
    </row>
    <row r="5" spans="1:41" ht="15.75" x14ac:dyDescent="0.25">
      <c r="A5" s="17" t="s">
        <v>3</v>
      </c>
      <c r="B5" s="19"/>
      <c r="C5" s="19"/>
      <c r="D5" s="19"/>
      <c r="E5" s="20"/>
      <c r="F5" s="10"/>
      <c r="G5" s="10"/>
      <c r="H5" s="10"/>
      <c r="I5" s="12"/>
      <c r="J5" s="12"/>
      <c r="K5" s="12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AM5" t="s">
        <v>9</v>
      </c>
      <c r="AO5" s="3" t="s">
        <v>22</v>
      </c>
    </row>
    <row r="6" spans="1:41" ht="15.75" x14ac:dyDescent="0.25">
      <c r="A6" s="17" t="s">
        <v>4</v>
      </c>
      <c r="B6" s="19"/>
      <c r="C6" s="19"/>
      <c r="D6" s="19"/>
      <c r="E6" s="20"/>
      <c r="F6" s="10"/>
      <c r="G6" s="10"/>
      <c r="H6" s="10"/>
      <c r="I6" s="12"/>
      <c r="J6" s="12"/>
      <c r="K6" s="12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AM6" t="s">
        <v>10</v>
      </c>
      <c r="AO6" s="3" t="s">
        <v>23</v>
      </c>
    </row>
    <row r="7" spans="1:41" ht="15.75" x14ac:dyDescent="0.25">
      <c r="A7" s="17" t="s">
        <v>5</v>
      </c>
      <c r="B7" s="19"/>
      <c r="C7" s="19"/>
      <c r="D7" s="19"/>
      <c r="E7" s="20"/>
      <c r="F7" s="10"/>
      <c r="G7" s="10"/>
      <c r="H7" s="10"/>
      <c r="I7" s="12"/>
      <c r="J7" s="12"/>
      <c r="K7" s="12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AM7" t="s">
        <v>11</v>
      </c>
      <c r="AO7" s="3" t="s">
        <v>24</v>
      </c>
    </row>
    <row r="8" spans="1:41" ht="15.75" x14ac:dyDescent="0.25">
      <c r="A8" s="13"/>
      <c r="B8" s="10"/>
      <c r="C8" s="10"/>
      <c r="D8" s="10"/>
      <c r="E8" s="10"/>
      <c r="F8" s="10"/>
      <c r="G8" s="10"/>
      <c r="H8" s="10"/>
      <c r="I8" s="12"/>
      <c r="J8" s="12"/>
      <c r="K8" s="12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AM8" t="s">
        <v>12</v>
      </c>
      <c r="AO8" s="3" t="s">
        <v>25</v>
      </c>
    </row>
    <row r="9" spans="1:41" ht="18.75" x14ac:dyDescent="0.3">
      <c r="A9" s="14" t="s">
        <v>51</v>
      </c>
      <c r="B9" s="14"/>
      <c r="C9" s="14"/>
      <c r="D9" s="14"/>
      <c r="E9" s="14"/>
      <c r="F9" s="25"/>
      <c r="G9" s="25"/>
      <c r="H9" s="27"/>
      <c r="I9" s="27"/>
      <c r="J9" s="23"/>
      <c r="K9" s="12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AM9" t="s">
        <v>13</v>
      </c>
      <c r="AO9" s="3" t="s">
        <v>26</v>
      </c>
    </row>
    <row r="10" spans="1:41" s="4" customFormat="1" ht="45.75" x14ac:dyDescent="0.3">
      <c r="A10" s="5" t="s">
        <v>49</v>
      </c>
      <c r="B10" s="5" t="s">
        <v>38</v>
      </c>
      <c r="C10" s="5" t="s">
        <v>42</v>
      </c>
      <c r="D10" s="5" t="s">
        <v>2</v>
      </c>
      <c r="E10" s="5" t="s">
        <v>1</v>
      </c>
      <c r="F10" s="2" t="s">
        <v>34</v>
      </c>
      <c r="G10" s="2" t="s">
        <v>35</v>
      </c>
      <c r="H10" s="24" t="s">
        <v>41</v>
      </c>
      <c r="I10" s="8" t="s">
        <v>36</v>
      </c>
      <c r="J10" s="8" t="s">
        <v>40</v>
      </c>
      <c r="K10" s="8" t="s">
        <v>37</v>
      </c>
      <c r="L10" s="16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M10" t="s">
        <v>14</v>
      </c>
      <c r="AO10" s="3" t="s">
        <v>27</v>
      </c>
    </row>
    <row r="11" spans="1:41" ht="15.75" x14ac:dyDescent="0.25">
      <c r="B11" t="str">
        <f>IF(Table1[[#This Row],[Activity Area ]]&lt;&gt;"",VLOOKUP(Table1[[#This Row],[Activity Area ]],Sheet2!A1:B14,2,0),"")</f>
        <v/>
      </c>
      <c r="F11" s="30"/>
      <c r="G11" s="30"/>
      <c r="H11" s="6"/>
      <c r="I11" s="7"/>
      <c r="J11" s="6"/>
      <c r="K11" s="7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AM11" t="s">
        <v>29</v>
      </c>
      <c r="AO11" s="3" t="s">
        <v>28</v>
      </c>
    </row>
    <row r="12" spans="1:41" ht="15.75" x14ac:dyDescent="0.25">
      <c r="B12" t="str">
        <f>IF(Table1[[#This Row],[Activity Area ]]&lt;&gt;"",VLOOKUP(Table1[[#This Row],[Activity Area ]],Sheet2!A2:B15,2,0),"")</f>
        <v/>
      </c>
      <c r="F12" s="30"/>
      <c r="G12" s="30"/>
      <c r="H12" s="6"/>
      <c r="I12" s="7"/>
      <c r="J12" s="6"/>
      <c r="K12" s="7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AM12" t="s">
        <v>15</v>
      </c>
      <c r="AO12" s="3" t="s">
        <v>30</v>
      </c>
    </row>
    <row r="13" spans="1:41" ht="15.75" x14ac:dyDescent="0.25">
      <c r="B13" t="str">
        <f>IF(Table1[[#This Row],[Activity Area ]]&lt;&gt;"",VLOOKUP(Table1[[#This Row],[Activity Area ]],Sheet2!A3:B16,2,0),"")</f>
        <v/>
      </c>
      <c r="F13" s="30"/>
      <c r="G13" s="30"/>
      <c r="H13" s="6"/>
      <c r="I13" s="7"/>
      <c r="J13" s="6"/>
      <c r="K13" s="7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AM13" t="s">
        <v>16</v>
      </c>
      <c r="AO13" s="3" t="s">
        <v>31</v>
      </c>
    </row>
    <row r="14" spans="1:41" ht="15.75" x14ac:dyDescent="0.25">
      <c r="B14" t="str">
        <f>IF(Table1[[#This Row],[Activity Area ]]&lt;&gt;"",VLOOKUP(Table1[[#This Row],[Activity Area ]],Sheet2!A4:B17,2,0),"")</f>
        <v/>
      </c>
      <c r="F14" s="30"/>
      <c r="G14" s="30"/>
      <c r="H14" s="6"/>
      <c r="I14" s="7"/>
      <c r="J14" s="6"/>
      <c r="K14" s="7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AM14" t="s">
        <v>17</v>
      </c>
      <c r="AO14" s="3" t="s">
        <v>32</v>
      </c>
    </row>
    <row r="15" spans="1:41" ht="15.75" x14ac:dyDescent="0.25">
      <c r="B15" t="str">
        <f>IF(Table1[[#This Row],[Activity Area ]]&lt;&gt;"",VLOOKUP(Table1[[#This Row],[Activity Area ]],Sheet2!A5:B18,2,0),"")</f>
        <v/>
      </c>
      <c r="F15" s="30"/>
      <c r="G15" s="30"/>
      <c r="H15" s="6"/>
      <c r="I15" s="7"/>
      <c r="J15" s="6"/>
      <c r="K15" s="7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AM15" t="s">
        <v>18</v>
      </c>
      <c r="AO15" s="3" t="s">
        <v>33</v>
      </c>
    </row>
    <row r="16" spans="1:41" x14ac:dyDescent="0.25">
      <c r="B16" t="str">
        <f>IF(Table1[[#This Row],[Activity Area ]]&lt;&gt;"",VLOOKUP(Table1[[#This Row],[Activity Area ]],Sheet2!A6:B19,2,0),"")</f>
        <v/>
      </c>
      <c r="F16" s="30"/>
      <c r="G16" s="30"/>
      <c r="H16" s="6"/>
      <c r="I16" s="7"/>
      <c r="J16" s="6"/>
      <c r="K16" s="7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</row>
    <row r="17" spans="1:23" x14ac:dyDescent="0.25">
      <c r="B17" t="str">
        <f>IF(Table1[[#This Row],[Activity Area ]]&lt;&gt;"",VLOOKUP(Table1[[#This Row],[Activity Area ]],Sheet2!A7:B20,2,0),"")</f>
        <v/>
      </c>
      <c r="F17" s="30"/>
      <c r="G17" s="30"/>
      <c r="H17" s="6"/>
      <c r="I17" s="7"/>
      <c r="J17" s="6"/>
      <c r="K17" s="7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</row>
    <row r="18" spans="1:23" x14ac:dyDescent="0.25">
      <c r="B18" t="str">
        <f>IF(Table1[[#This Row],[Activity Area ]]&lt;&gt;"",VLOOKUP(Table1[[#This Row],[Activity Area ]],Sheet2!A8:B21,2,0),"")</f>
        <v/>
      </c>
      <c r="F18" s="30"/>
      <c r="G18" s="30"/>
      <c r="H18" s="6"/>
      <c r="I18" s="7"/>
      <c r="J18" s="6"/>
      <c r="K18" s="7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</row>
    <row r="19" spans="1:23" x14ac:dyDescent="0.25">
      <c r="B19" t="str">
        <f>IF(Table1[[#This Row],[Activity Area ]]&lt;&gt;"",VLOOKUP(Table1[[#This Row],[Activity Area ]],Sheet2!A9:B22,2,0),"")</f>
        <v/>
      </c>
      <c r="F19" s="30"/>
      <c r="G19" s="30"/>
      <c r="H19" s="6"/>
      <c r="I19" s="7"/>
      <c r="J19" s="6"/>
      <c r="K19" s="7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</row>
    <row r="20" spans="1:23" x14ac:dyDescent="0.25">
      <c r="H20" s="6">
        <f>SUBTOTAL(109,Table1[FY20
FTEs])</f>
        <v>0</v>
      </c>
      <c r="I20" s="29">
        <f>SUBTOTAL(109,Table1[FY20
Amount])</f>
        <v>0</v>
      </c>
      <c r="J20" s="6">
        <f>SUM(Table1[FY21
FTEs])</f>
        <v>0</v>
      </c>
      <c r="K20" s="29">
        <f>SUBTOTAL(109,Table1[FY21
Amount])</f>
        <v>0</v>
      </c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</row>
    <row r="21" spans="1:23" x14ac:dyDescent="0.25">
      <c r="A21" s="10"/>
      <c r="B21" s="10"/>
      <c r="C21" s="10"/>
      <c r="D21" s="10"/>
      <c r="E21" s="10"/>
      <c r="F21" s="10"/>
      <c r="G21" s="10"/>
      <c r="H21" s="10"/>
      <c r="I21" s="12"/>
      <c r="J21" s="12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</row>
    <row r="22" spans="1:23" x14ac:dyDescent="0.25">
      <c r="A22" s="10"/>
      <c r="B22" s="10"/>
      <c r="C22" s="10"/>
      <c r="D22" s="10"/>
      <c r="E22" s="10"/>
      <c r="F22" s="10"/>
      <c r="G22" s="10"/>
      <c r="H22" s="10"/>
      <c r="I22" s="12"/>
      <c r="J22" s="12"/>
      <c r="K22" s="12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</row>
    <row r="23" spans="1:23" x14ac:dyDescent="0.25">
      <c r="A23" s="10"/>
      <c r="B23" s="10"/>
      <c r="C23" s="10"/>
      <c r="D23" s="10"/>
      <c r="E23" s="10"/>
      <c r="F23" s="10"/>
      <c r="G23" s="10"/>
      <c r="H23" s="10"/>
      <c r="I23" s="12"/>
      <c r="J23" s="12"/>
      <c r="K23" s="12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</row>
    <row r="24" spans="1:23" x14ac:dyDescent="0.25">
      <c r="A24" s="10"/>
      <c r="B24" s="10"/>
      <c r="C24" s="10"/>
      <c r="D24" s="10"/>
      <c r="E24" s="10"/>
      <c r="F24" s="10"/>
      <c r="G24" s="10"/>
      <c r="H24" s="10"/>
      <c r="I24" s="12"/>
      <c r="J24" s="12"/>
      <c r="K24" s="12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</row>
    <row r="25" spans="1:23" x14ac:dyDescent="0.25">
      <c r="A25" s="10"/>
      <c r="B25" s="10"/>
      <c r="C25" s="10"/>
      <c r="D25" s="10"/>
      <c r="E25" s="10"/>
      <c r="F25" s="10"/>
      <c r="G25" s="10"/>
      <c r="H25" s="10"/>
      <c r="I25" s="12"/>
      <c r="J25" s="12"/>
      <c r="K25" s="12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</row>
    <row r="26" spans="1:23" x14ac:dyDescent="0.25">
      <c r="A26" s="10"/>
      <c r="B26" s="10"/>
      <c r="C26" s="10"/>
      <c r="D26" s="10"/>
      <c r="E26" s="10"/>
      <c r="F26" s="10"/>
      <c r="G26" s="10"/>
      <c r="H26" s="10"/>
      <c r="I26" s="12"/>
      <c r="J26" s="12"/>
      <c r="K26" s="12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</row>
    <row r="27" spans="1:23" x14ac:dyDescent="0.25">
      <c r="A27" s="10"/>
      <c r="B27" s="10"/>
      <c r="C27" s="10"/>
      <c r="D27" s="10"/>
      <c r="E27" s="10"/>
      <c r="F27" s="10"/>
      <c r="G27" s="10"/>
      <c r="H27" s="10"/>
      <c r="I27" s="12"/>
      <c r="J27" s="12"/>
      <c r="K27" s="12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</row>
    <row r="28" spans="1:23" x14ac:dyDescent="0.25">
      <c r="A28" s="10"/>
      <c r="B28" s="10"/>
      <c r="C28" s="10"/>
      <c r="D28" s="10"/>
      <c r="E28" s="10"/>
      <c r="F28" s="10"/>
      <c r="G28" s="10"/>
      <c r="H28" s="10"/>
      <c r="I28" s="12"/>
      <c r="J28" s="12"/>
      <c r="K28" s="12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</row>
    <row r="29" spans="1:23" x14ac:dyDescent="0.25">
      <c r="A29" s="10"/>
      <c r="B29" s="10"/>
      <c r="C29" s="10"/>
      <c r="D29" s="10"/>
      <c r="E29" s="10"/>
      <c r="F29" s="10"/>
      <c r="G29" s="10"/>
      <c r="H29" s="10"/>
      <c r="I29" s="12"/>
      <c r="J29" s="12"/>
      <c r="K29" s="12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</row>
    <row r="30" spans="1:23" x14ac:dyDescent="0.25">
      <c r="A30" s="10"/>
      <c r="B30" s="10"/>
      <c r="C30" s="10"/>
      <c r="D30" s="10"/>
      <c r="E30" s="10"/>
      <c r="F30" s="10"/>
      <c r="G30" s="10"/>
      <c r="H30" s="10"/>
      <c r="I30" s="12"/>
      <c r="J30" s="12"/>
      <c r="K30" s="12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</row>
    <row r="31" spans="1:23" x14ac:dyDescent="0.25">
      <c r="A31" s="10"/>
      <c r="B31" s="10"/>
      <c r="C31" s="10"/>
      <c r="D31" s="10"/>
      <c r="E31" s="10"/>
      <c r="F31" s="10"/>
      <c r="G31" s="10"/>
      <c r="H31" s="10"/>
      <c r="I31" s="12"/>
      <c r="J31" s="12"/>
      <c r="K31" s="12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</row>
    <row r="32" spans="1:23" x14ac:dyDescent="0.25">
      <c r="A32" s="10"/>
      <c r="B32" s="10"/>
      <c r="C32" s="10"/>
      <c r="D32" s="10"/>
      <c r="E32" s="10"/>
      <c r="F32" s="10"/>
      <c r="G32" s="10"/>
      <c r="H32" s="10"/>
      <c r="I32" s="12"/>
      <c r="J32" s="12"/>
      <c r="K32" s="12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</row>
    <row r="33" spans="1:22" x14ac:dyDescent="0.25">
      <c r="A33" s="10"/>
      <c r="B33" s="10"/>
      <c r="C33" s="10"/>
      <c r="D33" s="10"/>
      <c r="E33" s="10"/>
      <c r="F33" s="10"/>
      <c r="G33" s="10"/>
      <c r="H33" s="10"/>
      <c r="I33" s="12"/>
      <c r="J33" s="12"/>
      <c r="K33" s="12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</row>
    <row r="34" spans="1:22" x14ac:dyDescent="0.25">
      <c r="A34" s="10"/>
      <c r="B34" s="10"/>
      <c r="C34" s="10"/>
      <c r="D34" s="10"/>
      <c r="E34" s="10"/>
      <c r="F34" s="10"/>
      <c r="G34" s="10"/>
      <c r="H34" s="10"/>
      <c r="I34" s="12"/>
      <c r="J34" s="12"/>
      <c r="K34" s="12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</row>
    <row r="35" spans="1:22" x14ac:dyDescent="0.25">
      <c r="A35" s="10"/>
      <c r="B35" s="10"/>
      <c r="C35" s="10"/>
      <c r="D35" s="10"/>
      <c r="E35" s="10"/>
      <c r="F35" s="10"/>
      <c r="G35" s="10"/>
      <c r="H35" s="10"/>
      <c r="I35" s="12"/>
      <c r="J35" s="12"/>
      <c r="K35" s="12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</row>
    <row r="36" spans="1:22" x14ac:dyDescent="0.25">
      <c r="A36" s="10"/>
      <c r="B36" s="10"/>
      <c r="C36" s="10"/>
      <c r="D36" s="10"/>
      <c r="E36" s="10"/>
      <c r="F36" s="10"/>
      <c r="G36" s="10"/>
      <c r="H36" s="10"/>
      <c r="I36" s="12"/>
      <c r="J36" s="12"/>
      <c r="K36" s="12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</row>
    <row r="37" spans="1:22" x14ac:dyDescent="0.25">
      <c r="A37" s="10"/>
      <c r="B37" s="10"/>
      <c r="C37" s="10"/>
      <c r="D37" s="10"/>
      <c r="E37" s="10"/>
      <c r="F37" s="10"/>
      <c r="G37" s="10"/>
      <c r="H37" s="10"/>
      <c r="I37" s="12"/>
      <c r="J37" s="12"/>
      <c r="K37" s="12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</row>
    <row r="38" spans="1:22" x14ac:dyDescent="0.25">
      <c r="A38" s="10"/>
      <c r="B38" s="10"/>
      <c r="C38" s="10"/>
      <c r="D38" s="10"/>
      <c r="E38" s="10"/>
      <c r="F38" s="10"/>
      <c r="G38" s="10"/>
      <c r="H38" s="10"/>
      <c r="I38" s="12"/>
      <c r="J38" s="12"/>
      <c r="K38" s="12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</row>
    <row r="39" spans="1:22" x14ac:dyDescent="0.25">
      <c r="A39" s="10"/>
      <c r="B39" s="10"/>
      <c r="C39" s="10"/>
      <c r="D39" s="10"/>
      <c r="E39" s="10"/>
      <c r="F39" s="10"/>
      <c r="G39" s="10"/>
      <c r="H39" s="10"/>
      <c r="I39" s="12"/>
      <c r="J39" s="12"/>
      <c r="K39" s="12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</row>
    <row r="40" spans="1:22" x14ac:dyDescent="0.25">
      <c r="A40" s="10"/>
      <c r="B40" s="10"/>
      <c r="C40" s="10"/>
      <c r="D40" s="10"/>
      <c r="E40" s="10"/>
      <c r="F40" s="10"/>
      <c r="G40" s="10"/>
      <c r="H40" s="10"/>
      <c r="I40" s="12"/>
      <c r="J40" s="12"/>
      <c r="K40" s="12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</row>
    <row r="41" spans="1:22" x14ac:dyDescent="0.25">
      <c r="A41" s="10"/>
      <c r="B41" s="10"/>
      <c r="C41" s="10"/>
      <c r="D41" s="10"/>
      <c r="E41" s="10"/>
      <c r="F41" s="10"/>
      <c r="G41" s="10"/>
      <c r="H41" s="10"/>
      <c r="I41" s="12"/>
      <c r="J41" s="12"/>
      <c r="K41" s="12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</row>
    <row r="42" spans="1:22" x14ac:dyDescent="0.25">
      <c r="A42" s="10"/>
      <c r="B42" s="10"/>
      <c r="C42" s="10"/>
      <c r="D42" s="10"/>
      <c r="E42" s="10"/>
      <c r="F42" s="10"/>
      <c r="G42" s="10"/>
      <c r="H42" s="10"/>
      <c r="I42" s="12"/>
      <c r="J42" s="12"/>
      <c r="K42" s="12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</row>
    <row r="43" spans="1:22" x14ac:dyDescent="0.25">
      <c r="A43" s="10"/>
      <c r="B43" s="10"/>
      <c r="C43" s="10"/>
      <c r="D43" s="10"/>
      <c r="E43" s="10"/>
      <c r="F43" s="10"/>
      <c r="G43" s="10"/>
      <c r="H43" s="10"/>
      <c r="I43" s="12"/>
      <c r="J43" s="12"/>
      <c r="K43" s="12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</row>
    <row r="44" spans="1:22" x14ac:dyDescent="0.25">
      <c r="A44" s="10"/>
      <c r="B44" s="10"/>
      <c r="C44" s="10"/>
      <c r="D44" s="10"/>
      <c r="E44" s="10"/>
      <c r="F44" s="10"/>
      <c r="G44" s="10"/>
      <c r="H44" s="10"/>
      <c r="I44" s="12"/>
      <c r="J44" s="12"/>
      <c r="K44" s="12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</row>
    <row r="45" spans="1:22" x14ac:dyDescent="0.25">
      <c r="A45" s="10"/>
      <c r="B45" s="10"/>
      <c r="C45" s="10"/>
      <c r="D45" s="10"/>
      <c r="E45" s="10"/>
      <c r="F45" s="10"/>
      <c r="G45" s="10"/>
      <c r="H45" s="10"/>
      <c r="I45" s="12"/>
      <c r="J45" s="12"/>
      <c r="K45" s="12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</row>
    <row r="46" spans="1:22" x14ac:dyDescent="0.25">
      <c r="A46" s="10"/>
      <c r="B46" s="10"/>
      <c r="C46" s="10"/>
      <c r="D46" s="10"/>
      <c r="E46" s="10"/>
      <c r="F46" s="10"/>
      <c r="G46" s="10"/>
      <c r="H46" s="10"/>
      <c r="I46" s="12"/>
      <c r="J46" s="12"/>
      <c r="K46" s="12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</row>
    <row r="47" spans="1:22" x14ac:dyDescent="0.25">
      <c r="A47" s="10"/>
      <c r="B47" s="10"/>
      <c r="C47" s="10"/>
      <c r="D47" s="10"/>
      <c r="E47" s="10"/>
      <c r="F47" s="10"/>
      <c r="G47" s="10"/>
      <c r="H47" s="10"/>
      <c r="I47" s="12"/>
      <c r="J47" s="12"/>
      <c r="K47" s="12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</row>
    <row r="48" spans="1:22" x14ac:dyDescent="0.25">
      <c r="A48" s="10"/>
      <c r="B48" s="10"/>
      <c r="C48" s="10"/>
      <c r="D48" s="10"/>
      <c r="E48" s="10"/>
      <c r="F48" s="10"/>
      <c r="G48" s="10"/>
      <c r="H48" s="10"/>
      <c r="I48" s="12"/>
      <c r="J48" s="12"/>
      <c r="K48" s="12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</row>
    <row r="49" spans="1:22" x14ac:dyDescent="0.25">
      <c r="A49" s="10"/>
      <c r="B49" s="10"/>
      <c r="C49" s="10"/>
      <c r="D49" s="10"/>
      <c r="E49" s="10"/>
      <c r="F49" s="10"/>
      <c r="G49" s="10"/>
      <c r="H49" s="10"/>
      <c r="I49" s="12"/>
      <c r="J49" s="12"/>
      <c r="K49" s="12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</row>
    <row r="50" spans="1:22" x14ac:dyDescent="0.25">
      <c r="A50" s="10"/>
      <c r="B50" s="10"/>
      <c r="C50" s="10"/>
      <c r="D50" s="10"/>
      <c r="E50" s="10"/>
      <c r="F50" s="10"/>
      <c r="G50" s="10"/>
      <c r="H50" s="10"/>
      <c r="I50" s="12"/>
      <c r="J50" s="12"/>
      <c r="K50" s="12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</row>
    <row r="51" spans="1:22" x14ac:dyDescent="0.25">
      <c r="K51" s="12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</row>
    <row r="52" spans="1:22" x14ac:dyDescent="0.25">
      <c r="K52" s="12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</row>
    <row r="53" spans="1:22" x14ac:dyDescent="0.25">
      <c r="K53" s="12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</row>
    <row r="54" spans="1:22" x14ac:dyDescent="0.25">
      <c r="K54" s="12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</row>
    <row r="55" spans="1:22" x14ac:dyDescent="0.25">
      <c r="K55" s="12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</row>
  </sheetData>
  <mergeCells count="3">
    <mergeCell ref="A3:I3"/>
    <mergeCell ref="H9:I9"/>
    <mergeCell ref="A2:I2"/>
  </mergeCells>
  <pageMargins left="0.7" right="0.7" top="0.75" bottom="0.75" header="0.3" footer="0.3"/>
  <pageSetup paperSize="17" orientation="landscape" r:id="rId1"/>
  <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Sheet2!$A$16:$A$19</xm:f>
          </x14:formula1>
          <xm:sqref>C11:C19</xm:sqref>
        </x14:dataValidation>
        <x14:dataValidation type="list" allowBlank="1" showInputMessage="1" showErrorMessage="1">
          <x14:formula1>
            <xm:f>Sheet2!$A$1:$A$14</xm:f>
          </x14:formula1>
          <xm:sqref>A11:A19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workbookViewId="0">
      <selection activeCell="A16" sqref="A16:A19"/>
    </sheetView>
  </sheetViews>
  <sheetFormatPr defaultRowHeight="15" x14ac:dyDescent="0.25"/>
  <cols>
    <col min="1" max="1" width="24" bestFit="1" customWidth="1"/>
    <col min="2" max="2" width="18.85546875" bestFit="1" customWidth="1"/>
  </cols>
  <sheetData>
    <row r="1" spans="1:6" ht="15.75" x14ac:dyDescent="0.25">
      <c r="A1" t="s">
        <v>6</v>
      </c>
      <c r="B1" t="s">
        <v>39</v>
      </c>
      <c r="C1" s="3" t="s">
        <v>19</v>
      </c>
    </row>
    <row r="2" spans="1:6" ht="15.75" x14ac:dyDescent="0.25">
      <c r="A2" t="s">
        <v>7</v>
      </c>
      <c r="B2" t="s">
        <v>43</v>
      </c>
      <c r="C2" s="3" t="s">
        <v>20</v>
      </c>
    </row>
    <row r="3" spans="1:6" ht="15.75" x14ac:dyDescent="0.25">
      <c r="A3" t="s">
        <v>8</v>
      </c>
      <c r="B3" t="s">
        <v>39</v>
      </c>
      <c r="C3" s="3" t="s">
        <v>21</v>
      </c>
    </row>
    <row r="4" spans="1:6" ht="15.75" x14ac:dyDescent="0.25">
      <c r="A4" t="s">
        <v>9</v>
      </c>
      <c r="B4" t="s">
        <v>39</v>
      </c>
      <c r="C4" s="3" t="s">
        <v>22</v>
      </c>
    </row>
    <row r="5" spans="1:6" ht="15.75" x14ac:dyDescent="0.25">
      <c r="A5" t="s">
        <v>10</v>
      </c>
      <c r="B5" t="s">
        <v>39</v>
      </c>
      <c r="C5" s="3" t="s">
        <v>23</v>
      </c>
    </row>
    <row r="6" spans="1:6" ht="15.75" x14ac:dyDescent="0.25">
      <c r="A6" t="s">
        <v>11</v>
      </c>
      <c r="B6" t="s">
        <v>39</v>
      </c>
      <c r="C6" s="3" t="s">
        <v>24</v>
      </c>
    </row>
    <row r="7" spans="1:6" ht="15.75" x14ac:dyDescent="0.25">
      <c r="A7" t="s">
        <v>12</v>
      </c>
      <c r="B7" t="s">
        <v>39</v>
      </c>
      <c r="C7" s="3" t="s">
        <v>25</v>
      </c>
    </row>
    <row r="8" spans="1:6" ht="15.75" x14ac:dyDescent="0.25">
      <c r="A8" t="s">
        <v>13</v>
      </c>
      <c r="B8" t="s">
        <v>43</v>
      </c>
      <c r="C8" s="3" t="s">
        <v>26</v>
      </c>
    </row>
    <row r="9" spans="1:6" ht="18.75" x14ac:dyDescent="0.3">
      <c r="A9" t="s">
        <v>14</v>
      </c>
      <c r="B9" t="s">
        <v>43</v>
      </c>
      <c r="C9" s="3" t="s">
        <v>27</v>
      </c>
      <c r="D9" s="4"/>
      <c r="E9" s="4"/>
      <c r="F9" s="4"/>
    </row>
    <row r="10" spans="1:6" ht="15.75" x14ac:dyDescent="0.25">
      <c r="A10" t="s">
        <v>29</v>
      </c>
      <c r="B10" t="s">
        <v>43</v>
      </c>
      <c r="C10" s="3" t="s">
        <v>28</v>
      </c>
    </row>
    <row r="11" spans="1:6" ht="15.75" x14ac:dyDescent="0.25">
      <c r="A11" t="s">
        <v>15</v>
      </c>
      <c r="B11" t="s">
        <v>43</v>
      </c>
      <c r="C11" s="3" t="s">
        <v>30</v>
      </c>
    </row>
    <row r="12" spans="1:6" ht="15.75" x14ac:dyDescent="0.25">
      <c r="A12" t="s">
        <v>16</v>
      </c>
      <c r="B12" t="s">
        <v>39</v>
      </c>
      <c r="C12" s="3" t="s">
        <v>31</v>
      </c>
    </row>
    <row r="13" spans="1:6" ht="15.75" x14ac:dyDescent="0.25">
      <c r="A13" t="s">
        <v>17</v>
      </c>
      <c r="B13" t="s">
        <v>43</v>
      </c>
      <c r="C13" s="3" t="s">
        <v>32</v>
      </c>
    </row>
    <row r="14" spans="1:6" ht="15.75" x14ac:dyDescent="0.25">
      <c r="A14" t="s">
        <v>18</v>
      </c>
      <c r="B14" t="s">
        <v>39</v>
      </c>
      <c r="C14" s="3" t="s">
        <v>33</v>
      </c>
    </row>
    <row r="16" spans="1:6" x14ac:dyDescent="0.25">
      <c r="A16" t="s">
        <v>44</v>
      </c>
    </row>
    <row r="17" spans="1:1" x14ac:dyDescent="0.25">
      <c r="A17" t="s">
        <v>45</v>
      </c>
    </row>
    <row r="18" spans="1:1" x14ac:dyDescent="0.25">
      <c r="A18" t="s">
        <v>46</v>
      </c>
    </row>
    <row r="19" spans="1:1" x14ac:dyDescent="0.25">
      <c r="A19" t="s">
        <v>47</v>
      </c>
    </row>
  </sheetData>
  <sheetProtection algorithmName="SHA-512" hashValue="KAotO71CgHHO4Esh3HTUKs5JKUPvZBlmIGDlU3nglls7aQIpqSaYyR46Dk8zDryklHQo9TTEUHVFcxj6c/hS8w==" saltValue="kgGi7DX8RPGaGilhhyBYEg==" spinCount="100000" sheet="1" objects="1" scenario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B14D1156D7E3748A7DBB7CED18C3B18" ma:contentTypeVersion="9" ma:contentTypeDescription="Create a new document." ma:contentTypeScope="" ma:versionID="7a4c23b42266ea61792acea88fe2b8cd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9d939f9ed6171688ecb04a808813ec59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A7C49E12-99B3-41BB-97D1-5859B1F8DD5C}"/>
</file>

<file path=customXml/itemProps2.xml><?xml version="1.0" encoding="utf-8"?>
<ds:datastoreItem xmlns:ds="http://schemas.openxmlformats.org/officeDocument/2006/customXml" ds:itemID="{7B3FE318-23BC-4576-93A3-C4100AA23324}"/>
</file>

<file path=customXml/itemProps3.xml><?xml version="1.0" encoding="utf-8"?>
<ds:datastoreItem xmlns:ds="http://schemas.openxmlformats.org/officeDocument/2006/customXml" ds:itemID="{59421D74-7B01-4B15-A1C1-E184123138B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Budget</vt:lpstr>
      <vt:lpstr>Sheet2</vt:lpstr>
    </vt:vector>
  </TitlesOfParts>
  <Company>Washington Technology Solutions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Scott, Stacey (OFM)</dc:creator>
  <cp:lastModifiedBy>Wright, John (OFM)</cp:lastModifiedBy>
  <cp:lastPrinted>2018-07-25T23:25:57Z</cp:lastPrinted>
  <dcterms:created xsi:type="dcterms:W3CDTF">2018-07-21T19:27:07Z</dcterms:created>
  <dcterms:modified xsi:type="dcterms:W3CDTF">2018-07-25T23:54:05Z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0x0101003B14D1156D7E3748A7DBB7CED18C3B18</vt:lpwstr>
  </property>
</Properties>
</file>