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encmsoly1024\OFM\OFM\SWA\Projects\FY22\AFRS_Clean-Up\Reconciliation_Group\Updated_docs_for_webpage\GL_5111\"/>
    </mc:Choice>
  </mc:AlternateContent>
  <xr:revisionPtr revIDLastSave="0" documentId="13_ncr:1_{AD28DAB2-0CD4-437F-A12A-053B24FC5E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onciliation" sheetId="4" r:id="rId1"/>
    <sheet name="Activity Summary" sheetId="2" r:id="rId2"/>
    <sheet name="ER Summary" sheetId="3" r:id="rId3"/>
    <sheet name="ER Activity" sheetId="1" r:id="rId4"/>
    <sheet name="Manual Activity Tracking" sheetId="5" r:id="rId5"/>
    <sheet name="Estimated Accruals" sheetId="6" r:id="rId6"/>
  </sheets>
  <definedNames>
    <definedName name="_xlnm._FilterDatabase" localSheetId="3" hidden="1">'ER Activity'!$A$3:$V$4</definedName>
  </definedNames>
  <calcPr calcId="191029"/>
  <pivotCaches>
    <pivotCache cacheId="0" r:id="rId7"/>
    <pivotCache cacheId="1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6" l="1"/>
  <c r="V27" i="5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7" i="4"/>
  <c r="M17" i="4"/>
  <c r="L17" i="4"/>
  <c r="E17" i="4"/>
  <c r="S12" i="4"/>
  <c r="S17" i="4" s="1"/>
  <c r="R12" i="4"/>
  <c r="R17" i="4" s="1"/>
  <c r="Q12" i="4"/>
  <c r="Q17" i="4" s="1"/>
  <c r="P12" i="4"/>
  <c r="P17" i="4" s="1"/>
  <c r="O12" i="4"/>
  <c r="O17" i="4" s="1"/>
  <c r="N12" i="4"/>
  <c r="N17" i="4" s="1"/>
  <c r="M12" i="4"/>
  <c r="L12" i="4"/>
  <c r="K12" i="4"/>
  <c r="K17" i="4" s="1"/>
  <c r="J12" i="4"/>
  <c r="J17" i="4" s="1"/>
  <c r="I12" i="4"/>
  <c r="I17" i="4" s="1"/>
  <c r="H12" i="4"/>
  <c r="H17" i="4" s="1"/>
  <c r="G12" i="4"/>
  <c r="G17" i="4" s="1"/>
  <c r="F12" i="4"/>
  <c r="F17" i="4" s="1"/>
  <c r="E12" i="4"/>
  <c r="U17" i="4" l="1"/>
  <c r="A18" i="3" l="1"/>
  <c r="T25" i="4" l="1"/>
  <c r="U25" i="4" s="1"/>
  <c r="F28" i="4"/>
  <c r="F30" i="4" s="1"/>
  <c r="G28" i="4"/>
  <c r="G30" i="4" s="1"/>
  <c r="H28" i="4"/>
  <c r="H30" i="4" s="1"/>
  <c r="I28" i="4"/>
  <c r="J28" i="4"/>
  <c r="J30" i="4" s="1"/>
  <c r="K28" i="4"/>
  <c r="L28" i="4"/>
  <c r="M28" i="4"/>
  <c r="N28" i="4"/>
  <c r="O28" i="4"/>
  <c r="O30" i="4" s="1"/>
  <c r="P28" i="4"/>
  <c r="Q28" i="4"/>
  <c r="Q30" i="4" s="1"/>
  <c r="R28" i="4"/>
  <c r="R30" i="4" s="1"/>
  <c r="S28" i="4"/>
  <c r="S30" i="4" s="1"/>
  <c r="E28" i="4"/>
  <c r="T24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E16" i="4"/>
  <c r="M30" i="4" l="1"/>
  <c r="P30" i="4"/>
  <c r="N30" i="4"/>
  <c r="K30" i="4"/>
  <c r="I30" i="4"/>
  <c r="L30" i="4"/>
  <c r="T28" i="4"/>
  <c r="U28" i="4" s="1"/>
  <c r="A17" i="3" l="1"/>
  <c r="A16" i="3"/>
  <c r="A15" i="3"/>
  <c r="A14" i="3"/>
  <c r="A13" i="3"/>
  <c r="A12" i="3"/>
  <c r="A11" i="3"/>
  <c r="A10" i="3"/>
  <c r="A9" i="3"/>
  <c r="A8" i="3"/>
  <c r="A7" i="3"/>
  <c r="O13" i="4" s="1"/>
  <c r="O21" i="4" s="1"/>
  <c r="O34" i="4" s="1"/>
  <c r="A6" i="3"/>
  <c r="A5" i="3"/>
  <c r="A4" i="3"/>
  <c r="A3" i="3"/>
  <c r="F13" i="4" s="1"/>
  <c r="F21" i="4" s="1"/>
  <c r="F34" i="4" s="1"/>
  <c r="T13" i="4" l="1"/>
  <c r="L13" i="4"/>
  <c r="L21" i="4" s="1"/>
  <c r="L34" i="4" s="1"/>
  <c r="M13" i="4"/>
  <c r="M21" i="4" s="1"/>
  <c r="M34" i="4" s="1"/>
  <c r="S13" i="4"/>
  <c r="S21" i="4" s="1"/>
  <c r="S34" i="4" s="1"/>
  <c r="K13" i="4"/>
  <c r="K21" i="4" s="1"/>
  <c r="K34" i="4" s="1"/>
  <c r="E13" i="4"/>
  <c r="R13" i="4"/>
  <c r="R21" i="4" s="1"/>
  <c r="R34" i="4" s="1"/>
  <c r="J13" i="4"/>
  <c r="J21" i="4" s="1"/>
  <c r="J34" i="4" s="1"/>
  <c r="P13" i="4"/>
  <c r="P21" i="4" s="1"/>
  <c r="P34" i="4" s="1"/>
  <c r="Q13" i="4"/>
  <c r="Q21" i="4" s="1"/>
  <c r="Q34" i="4" s="1"/>
  <c r="I13" i="4"/>
  <c r="I21" i="4" s="1"/>
  <c r="I34" i="4" s="1"/>
  <c r="H13" i="4"/>
  <c r="H21" i="4" s="1"/>
  <c r="H34" i="4" s="1"/>
  <c r="G13" i="4"/>
  <c r="G21" i="4" s="1"/>
  <c r="G34" i="4" s="1"/>
  <c r="N13" i="4"/>
  <c r="N21" i="4" s="1"/>
  <c r="N34" i="4" s="1"/>
  <c r="U24" i="4" l="1"/>
  <c r="U13" i="4" l="1"/>
  <c r="U16" i="4"/>
  <c r="T27" i="4"/>
  <c r="T30" i="4" s="1"/>
  <c r="E18" i="4"/>
  <c r="E21" i="4" s="1"/>
  <c r="E30" i="4"/>
  <c r="E34" i="4" l="1"/>
  <c r="U30" i="4"/>
  <c r="T18" i="4"/>
  <c r="U18" i="4" s="1"/>
  <c r="U27" i="4"/>
  <c r="T21" i="4"/>
  <c r="U21" i="4" l="1"/>
  <c r="T3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 Larson</author>
    <author>Hainje, Cheryl (OFM)</author>
  </authors>
  <commentList>
    <comment ref="E13" authorId="0" shapeId="0" xr:uid="{2A5EB2AD-7F5E-4ED2-BEAD-9FD999D99D8B}">
      <text>
        <r>
          <rPr>
            <b/>
            <sz val="8"/>
            <color indexed="81"/>
            <rFont val="Tahoma"/>
            <family val="2"/>
          </rPr>
          <t>Asset</t>
        </r>
        <r>
          <rPr>
            <sz val="8"/>
            <color indexed="81"/>
            <rFont val="Tahoma"/>
            <family val="2"/>
          </rPr>
          <t xml:space="preserve"> account balances normally have a positive balance.
</t>
        </r>
        <r>
          <rPr>
            <b/>
            <sz val="8"/>
            <color indexed="81"/>
            <rFont val="Tahoma"/>
            <family val="2"/>
          </rPr>
          <t>Liability</t>
        </r>
        <r>
          <rPr>
            <sz val="8"/>
            <color indexed="81"/>
            <rFont val="Tahoma"/>
            <family val="2"/>
          </rPr>
          <t xml:space="preserve"> account balances normally have a negative balance.</t>
        </r>
      </text>
    </comment>
    <comment ref="F13" authorId="0" shapeId="0" xr:uid="{3849EF47-3A30-4C59-96BB-F532A9F3275D}">
      <text>
        <r>
          <rPr>
            <b/>
            <sz val="8"/>
            <color indexed="81"/>
            <rFont val="Tahoma"/>
            <family val="2"/>
          </rPr>
          <t>Asset</t>
        </r>
        <r>
          <rPr>
            <sz val="8"/>
            <color indexed="81"/>
            <rFont val="Tahoma"/>
            <family val="2"/>
          </rPr>
          <t xml:space="preserve"> account balances normally have a positive balance.
</t>
        </r>
        <r>
          <rPr>
            <b/>
            <sz val="8"/>
            <color indexed="81"/>
            <rFont val="Tahoma"/>
            <family val="2"/>
          </rPr>
          <t>Liability</t>
        </r>
        <r>
          <rPr>
            <sz val="8"/>
            <color indexed="81"/>
            <rFont val="Tahoma"/>
            <family val="2"/>
          </rPr>
          <t xml:space="preserve"> account balances normally have a negative balance.</t>
        </r>
      </text>
    </comment>
    <comment ref="G13" authorId="0" shapeId="0" xr:uid="{9B52FB2D-7274-4A0F-A36F-3890CDC1957D}">
      <text>
        <r>
          <rPr>
            <b/>
            <sz val="8"/>
            <color indexed="81"/>
            <rFont val="Tahoma"/>
            <family val="2"/>
          </rPr>
          <t>Asset</t>
        </r>
        <r>
          <rPr>
            <sz val="8"/>
            <color indexed="81"/>
            <rFont val="Tahoma"/>
            <family val="2"/>
          </rPr>
          <t xml:space="preserve"> account balances normally have a positive balance.
</t>
        </r>
        <r>
          <rPr>
            <b/>
            <sz val="8"/>
            <color indexed="81"/>
            <rFont val="Tahoma"/>
            <family val="2"/>
          </rPr>
          <t>Liability</t>
        </r>
        <r>
          <rPr>
            <sz val="8"/>
            <color indexed="81"/>
            <rFont val="Tahoma"/>
            <family val="2"/>
          </rPr>
          <t xml:space="preserve"> account balances normally have a negative balance.</t>
        </r>
      </text>
    </comment>
    <comment ref="H13" authorId="0" shapeId="0" xr:uid="{17FC10C2-0FCB-4E1A-819A-E5575286538F}">
      <text>
        <r>
          <rPr>
            <b/>
            <sz val="8"/>
            <color indexed="81"/>
            <rFont val="Tahoma"/>
            <family val="2"/>
          </rPr>
          <t>Asset</t>
        </r>
        <r>
          <rPr>
            <sz val="8"/>
            <color indexed="81"/>
            <rFont val="Tahoma"/>
            <family val="2"/>
          </rPr>
          <t xml:space="preserve"> account balances normally have a positive balance.
</t>
        </r>
        <r>
          <rPr>
            <b/>
            <sz val="8"/>
            <color indexed="81"/>
            <rFont val="Tahoma"/>
            <family val="2"/>
          </rPr>
          <t>Liability</t>
        </r>
        <r>
          <rPr>
            <sz val="8"/>
            <color indexed="81"/>
            <rFont val="Tahoma"/>
            <family val="2"/>
          </rPr>
          <t xml:space="preserve"> account balances normally have a negative balance.</t>
        </r>
      </text>
    </comment>
    <comment ref="I13" authorId="0" shapeId="0" xr:uid="{6E3B09BA-E429-45DA-82EA-06C94A496681}">
      <text>
        <r>
          <rPr>
            <b/>
            <sz val="8"/>
            <color indexed="81"/>
            <rFont val="Tahoma"/>
            <family val="2"/>
          </rPr>
          <t>Asset</t>
        </r>
        <r>
          <rPr>
            <sz val="8"/>
            <color indexed="81"/>
            <rFont val="Tahoma"/>
            <family val="2"/>
          </rPr>
          <t xml:space="preserve"> account balances normally have a positive balance.
</t>
        </r>
        <r>
          <rPr>
            <b/>
            <sz val="8"/>
            <color indexed="81"/>
            <rFont val="Tahoma"/>
            <family val="2"/>
          </rPr>
          <t>Liability</t>
        </r>
        <r>
          <rPr>
            <sz val="8"/>
            <color indexed="81"/>
            <rFont val="Tahoma"/>
            <family val="2"/>
          </rPr>
          <t xml:space="preserve"> account balances normally have a negative balance.</t>
        </r>
      </text>
    </comment>
    <comment ref="J13" authorId="0" shapeId="0" xr:uid="{16EDEFD5-CD7F-40DA-BF59-BED88A569CE0}">
      <text>
        <r>
          <rPr>
            <b/>
            <sz val="8"/>
            <color indexed="81"/>
            <rFont val="Tahoma"/>
            <family val="2"/>
          </rPr>
          <t>Asset</t>
        </r>
        <r>
          <rPr>
            <sz val="8"/>
            <color indexed="81"/>
            <rFont val="Tahoma"/>
            <family val="2"/>
          </rPr>
          <t xml:space="preserve"> account balances normally have a positive balance.
</t>
        </r>
        <r>
          <rPr>
            <b/>
            <sz val="8"/>
            <color indexed="81"/>
            <rFont val="Tahoma"/>
            <family val="2"/>
          </rPr>
          <t>Liability</t>
        </r>
        <r>
          <rPr>
            <sz val="8"/>
            <color indexed="81"/>
            <rFont val="Tahoma"/>
            <family val="2"/>
          </rPr>
          <t xml:space="preserve"> account balances normally have a negative balance.</t>
        </r>
      </text>
    </comment>
    <comment ref="K13" authorId="0" shapeId="0" xr:uid="{86D3512D-B4D9-49AB-8E31-0710B1493624}">
      <text>
        <r>
          <rPr>
            <b/>
            <sz val="8"/>
            <color indexed="81"/>
            <rFont val="Tahoma"/>
            <family val="2"/>
          </rPr>
          <t>Asset</t>
        </r>
        <r>
          <rPr>
            <sz val="8"/>
            <color indexed="81"/>
            <rFont val="Tahoma"/>
            <family val="2"/>
          </rPr>
          <t xml:space="preserve"> account balances normally have a positive balance.
</t>
        </r>
        <r>
          <rPr>
            <b/>
            <sz val="8"/>
            <color indexed="81"/>
            <rFont val="Tahoma"/>
            <family val="2"/>
          </rPr>
          <t>Liability</t>
        </r>
        <r>
          <rPr>
            <sz val="8"/>
            <color indexed="81"/>
            <rFont val="Tahoma"/>
            <family val="2"/>
          </rPr>
          <t xml:space="preserve"> account balances normally have a negative balance.</t>
        </r>
      </text>
    </comment>
    <comment ref="B38" authorId="1" shapeId="0" xr:uid="{9488AF40-72E8-4743-9472-616BA2B745BE}">
      <text>
        <r>
          <rPr>
            <sz val="9"/>
            <color indexed="81"/>
            <rFont val="Tahoma"/>
            <family val="2"/>
          </rPr>
          <t xml:space="preserve">If your agency doesn't have a tracking sheet for estimated accruals and other manual transactions, list the MANUAL transactions here. The total must equal Row 28 - Sub-Total Manual transactions. Follow up each month until all items clear.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Diaz, Kelly (OFM)</author>
  </authors>
  <commentList>
    <comment ref="A45" authorId="0" shapeId="0" xr:uid="{EE4670EE-8EC2-4EF2-9C27-BA437BB75665}">
      <text>
        <r>
          <rPr>
            <sz val="9"/>
            <color indexed="81"/>
            <rFont val="Tahoma"/>
            <family val="2"/>
          </rPr>
          <t>Check - is it a debit to 5111? If so, that's a manual entry. See Step 11 in procedure for how to handle.</t>
        </r>
      </text>
    </comment>
  </commentList>
</comments>
</file>

<file path=xl/sharedStrings.xml><?xml version="1.0" encoding="utf-8"?>
<sst xmlns="http://schemas.openxmlformats.org/spreadsheetml/2006/main" count="190" uniqueCount="111">
  <si>
    <t>Beginning Balance:</t>
  </si>
  <si>
    <t>General Ledger 5111 - Accounts Payable</t>
  </si>
  <si>
    <t>FM</t>
  </si>
  <si>
    <t>Proc Dte</t>
  </si>
  <si>
    <t>Cur Doc No</t>
  </si>
  <si>
    <t>Ref Doc No</t>
  </si>
  <si>
    <t>TT</t>
  </si>
  <si>
    <t>BT</t>
  </si>
  <si>
    <t>B#</t>
  </si>
  <si>
    <t>Acct</t>
  </si>
  <si>
    <t>EAI</t>
  </si>
  <si>
    <t>PI</t>
  </si>
  <si>
    <t>SO</t>
  </si>
  <si>
    <t>SSO</t>
  </si>
  <si>
    <t>OI</t>
  </si>
  <si>
    <t>Proj</t>
  </si>
  <si>
    <t>SP</t>
  </si>
  <si>
    <t>Ph</t>
  </si>
  <si>
    <t>MS</t>
  </si>
  <si>
    <t>Src</t>
  </si>
  <si>
    <t>SSrc</t>
  </si>
  <si>
    <t>TC</t>
  </si>
  <si>
    <t>Invoice No</t>
  </si>
  <si>
    <t>Amount</t>
  </si>
  <si>
    <t>955</t>
  </si>
  <si>
    <t>210</t>
  </si>
  <si>
    <t>626</t>
  </si>
  <si>
    <t>763</t>
  </si>
  <si>
    <t>951</t>
  </si>
  <si>
    <t>505</t>
  </si>
  <si>
    <t>579</t>
  </si>
  <si>
    <t>216</t>
  </si>
  <si>
    <t>230</t>
  </si>
  <si>
    <t>198</t>
  </si>
  <si>
    <t>570</t>
  </si>
  <si>
    <t>322</t>
  </si>
  <si>
    <t>Account:</t>
  </si>
  <si>
    <t>Sum of Amount</t>
  </si>
  <si>
    <t>Row Labels</t>
  </si>
  <si>
    <t>Grand Total</t>
  </si>
  <si>
    <t>(Multiple Items)</t>
  </si>
  <si>
    <t>Common Payment TCs</t>
  </si>
  <si>
    <t>Payment</t>
  </si>
  <si>
    <t>Wrap</t>
  </si>
  <si>
    <t>211</t>
  </si>
  <si>
    <t>398;818</t>
  </si>
  <si>
    <t>390;810</t>
  </si>
  <si>
    <t>396;816</t>
  </si>
  <si>
    <t>652;653</t>
  </si>
  <si>
    <t>397;817</t>
  </si>
  <si>
    <t>Only Leave Payment/Wrap TCs (see below)</t>
  </si>
  <si>
    <t>Remove X &amp; Y Batch  Types</t>
  </si>
  <si>
    <t>Select Type A</t>
  </si>
  <si>
    <t>Select all process dates after cash cutoff (typically the last business day of the calendar month)</t>
  </si>
  <si>
    <t>Payments made after cash cutoff</t>
  </si>
  <si>
    <t>Select Batch Type X</t>
  </si>
  <si>
    <t>X-Batch Accruals</t>
  </si>
  <si>
    <t>Balance Sheet Account Reconciliation</t>
  </si>
  <si>
    <t>Reconciliation of :</t>
  </si>
  <si>
    <t>GL5111 Accounts Payable</t>
  </si>
  <si>
    <t>Prepared by:</t>
  </si>
  <si>
    <t>Date prepared:</t>
  </si>
  <si>
    <t>Reviewed by:</t>
  </si>
  <si>
    <t>Date reviewed:</t>
  </si>
  <si>
    <t>AFRS General Ledger Ending Balance</t>
  </si>
  <si>
    <t>Reconciling Item(s) - Doc # and description</t>
  </si>
  <si>
    <t>Doc # and description</t>
  </si>
  <si>
    <t>Unreconciled Balance (MUST BE -0-)</t>
  </si>
  <si>
    <t>X</t>
  </si>
  <si>
    <t>Should match current month TOTAL Reconciling Items</t>
  </si>
  <si>
    <t>Doc #, if applicable</t>
  </si>
  <si>
    <t>Completed Date</t>
  </si>
  <si>
    <t>Due Date</t>
  </si>
  <si>
    <t>Assigned to</t>
  </si>
  <si>
    <t>Resolution</t>
  </si>
  <si>
    <t>x = 
Clear</t>
  </si>
  <si>
    <t>Ref Doc</t>
  </si>
  <si>
    <t>Cur Doc</t>
  </si>
  <si>
    <t>(format is same as GL Analysis report)</t>
  </si>
  <si>
    <t>ALL Accounts</t>
  </si>
  <si>
    <t>Select all TCs not selected for Payment summary</t>
  </si>
  <si>
    <t>400;811</t>
  </si>
  <si>
    <t>Ensure total = Agency total on ER Summary worksheet.</t>
  </si>
  <si>
    <t>Offsetting items (i.e., net to zero) do not copy to next month's reconciliation.</t>
  </si>
  <si>
    <t>(blank)</t>
  </si>
  <si>
    <t>Check Totals</t>
  </si>
  <si>
    <t>Information to be added, as needed, by person performing reconciliation</t>
  </si>
  <si>
    <t>copy/paste transactions that have not cleared from prior month template</t>
  </si>
  <si>
    <t>Other MANUAL transactions</t>
  </si>
  <si>
    <t>Sub-Total Manual transactions - should match Tracking document</t>
  </si>
  <si>
    <t>(OPTIONAL) ADDITIONAL EXPLANATORY NOTES:</t>
  </si>
  <si>
    <t>Remove X &amp; Y Batch Types</t>
  </si>
  <si>
    <t>Manual Transactions not cleared</t>
  </si>
  <si>
    <t>Prior period estimated accruals</t>
  </si>
  <si>
    <t>Bring forward from prior reconciliation.</t>
  </si>
  <si>
    <r>
      <t xml:space="preserve">Verify total matches </t>
    </r>
    <r>
      <rPr>
        <b/>
        <sz val="11"/>
        <rFont val="Arial"/>
        <family val="2"/>
      </rPr>
      <t>Activity Summary</t>
    </r>
    <r>
      <rPr>
        <sz val="11"/>
        <rFont val="Arial"/>
        <family val="2"/>
      </rPr>
      <t xml:space="preserve"> worksheet.</t>
    </r>
  </si>
  <si>
    <t>Current month activity:</t>
  </si>
  <si>
    <t>Balances as of prior month (from previous reconciliation):</t>
  </si>
  <si>
    <t>MANUAL Transactions</t>
  </si>
  <si>
    <r>
      <t>Payments made after cash cutoff (</t>
    </r>
    <r>
      <rPr>
        <i/>
        <sz val="12"/>
        <color theme="4" tint="-0.249977111117893"/>
        <rFont val="Arial"/>
        <family val="2"/>
      </rPr>
      <t>from Activity Summary</t>
    </r>
    <r>
      <rPr>
        <sz val="12"/>
        <color theme="4" tint="-0.249977111117893"/>
        <rFont val="Arial"/>
        <family val="2"/>
      </rPr>
      <t>)</t>
    </r>
  </si>
  <si>
    <r>
      <t>'X' batch accruals (</t>
    </r>
    <r>
      <rPr>
        <i/>
        <sz val="12"/>
        <color theme="4" tint="-0.249977111117893"/>
        <rFont val="Arial"/>
        <family val="2"/>
      </rPr>
      <t>from Activity Summary</t>
    </r>
    <r>
      <rPr>
        <sz val="12"/>
        <color theme="4" tint="-0.249977111117893"/>
        <rFont val="Arial"/>
        <family val="2"/>
      </rPr>
      <t>)</t>
    </r>
  </si>
  <si>
    <r>
      <t>MANUAL transactions (</t>
    </r>
    <r>
      <rPr>
        <i/>
        <sz val="12"/>
        <color theme="4" tint="-0.249977111117893"/>
        <rFont val="Arial"/>
        <family val="2"/>
      </rPr>
      <t>from Activity Summary</t>
    </r>
    <r>
      <rPr>
        <sz val="12"/>
        <color theme="4" tint="-0.249977111117893"/>
        <rFont val="Arial"/>
        <family val="2"/>
      </rPr>
      <t>)</t>
    </r>
  </si>
  <si>
    <t>AGENCY NAME</t>
  </si>
  <si>
    <t>Agency 9990 - Office of Training</t>
  </si>
  <si>
    <t>After adding transactions, add pivot table to calculate balance by EAI.</t>
  </si>
  <si>
    <r>
      <rPr>
        <sz val="12"/>
        <color theme="4" tint="-0.249977111117893"/>
        <rFont val="Arial"/>
        <family val="2"/>
      </rPr>
      <t xml:space="preserve">Payment liquidating a prior accrual (5111 is a DEBIT) - </t>
    </r>
    <r>
      <rPr>
        <b/>
        <sz val="12"/>
        <color rgb="FFFF0000"/>
        <rFont val="Arial"/>
        <family val="2"/>
      </rPr>
      <t>BACK OUT HERE</t>
    </r>
  </si>
  <si>
    <r>
      <rPr>
        <sz val="12"/>
        <color theme="4" tint="-0.249977111117893"/>
        <rFont val="Arial"/>
        <family val="2"/>
      </rPr>
      <t xml:space="preserve">Payment liquidating a prior accrual  (5111 is a DEBIT) - </t>
    </r>
    <r>
      <rPr>
        <b/>
        <sz val="12"/>
        <color rgb="FFFF0000"/>
        <rFont val="Arial"/>
        <family val="2"/>
      </rPr>
      <t>ADD IN HERE</t>
    </r>
  </si>
  <si>
    <t>Estimated accruals by EAI, per SAAM 90.20.30.b and 90.20.40.b</t>
  </si>
  <si>
    <r>
      <t xml:space="preserve">Fiscal month accruals that will </t>
    </r>
    <r>
      <rPr>
        <b/>
        <sz val="12"/>
        <color rgb="FF00B0F0"/>
        <rFont val="Arial"/>
        <family val="2"/>
      </rPr>
      <t>clear automatically</t>
    </r>
    <r>
      <rPr>
        <b/>
        <sz val="12"/>
        <rFont val="Arial"/>
        <family val="2"/>
      </rPr>
      <t xml:space="preserve"> next FM:</t>
    </r>
  </si>
  <si>
    <r>
      <t xml:space="preserve">Portion of balance that will </t>
    </r>
    <r>
      <rPr>
        <b/>
        <sz val="12"/>
        <color rgb="FF00B0F0"/>
        <rFont val="Arial"/>
        <family val="2"/>
      </rPr>
      <t>NOT clear automatically</t>
    </r>
    <r>
      <rPr>
        <b/>
        <sz val="12"/>
        <rFont val="Arial"/>
        <family val="2"/>
      </rPr>
      <t>:</t>
    </r>
  </si>
  <si>
    <t>Biennium XX  / Fiscal Month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</si>
</sst>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36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color theme="4" tint="-0.249977111117893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sz val="12"/>
      <color theme="4" tint="-0.249977111117893"/>
      <name val="Arial"/>
      <family val="2"/>
    </font>
    <font>
      <b/>
      <sz val="12"/>
      <color indexed="12"/>
      <name val="Arial"/>
      <family val="2"/>
    </font>
    <font>
      <sz val="12"/>
      <color indexed="8"/>
      <name val="Arial"/>
      <family val="2"/>
    </font>
    <font>
      <sz val="10"/>
      <color theme="4" tint="-0.249977111117893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9"/>
      <name val="Arial"/>
      <family val="2"/>
    </font>
    <font>
      <i/>
      <sz val="9"/>
      <color rgb="FF0000FF"/>
      <name val="Arial"/>
      <family val="2"/>
    </font>
    <font>
      <b/>
      <sz val="9"/>
      <color rgb="FFFF0000"/>
      <name val="Arial"/>
      <family val="2"/>
    </font>
    <font>
      <b/>
      <sz val="14"/>
      <color rgb="FF000000"/>
      <name val="Arial"/>
      <family val="2"/>
    </font>
    <font>
      <i/>
      <sz val="10"/>
      <color rgb="FF00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theme="4" tint="-0.249977111117893"/>
      <name val="Arial"/>
      <family val="2"/>
    </font>
    <font>
      <i/>
      <sz val="12"/>
      <color theme="4" tint="-0.249977111117893"/>
      <name val="Arial"/>
      <family val="2"/>
    </font>
    <font>
      <b/>
      <sz val="12"/>
      <color rgb="FF00B0F0"/>
      <name val="Arial"/>
      <family val="2"/>
    </font>
    <font>
      <i/>
      <sz val="9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</cellStyleXfs>
  <cellXfs count="108">
    <xf numFmtId="0" fontId="0" fillId="0" borderId="0" xfId="0"/>
    <xf numFmtId="0" fontId="0" fillId="0" borderId="0" xfId="0" applyAlignment="1">
      <alignment vertical="top"/>
    </xf>
    <xf numFmtId="39" fontId="0" fillId="0" borderId="0" xfId="0" applyNumberForma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Alignment="1">
      <alignment wrapText="1"/>
    </xf>
    <xf numFmtId="0" fontId="4" fillId="0" borderId="0" xfId="0" applyFont="1"/>
    <xf numFmtId="0" fontId="7" fillId="0" borderId="0" xfId="3" applyFont="1"/>
    <xf numFmtId="0" fontId="8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43" fontId="9" fillId="0" borderId="0" xfId="4" applyFont="1" applyFill="1" applyBorder="1" applyAlignment="1">
      <alignment horizontal="center"/>
    </xf>
    <xf numFmtId="0" fontId="10" fillId="0" borderId="0" xfId="3" applyFont="1"/>
    <xf numFmtId="0" fontId="11" fillId="0" borderId="1" xfId="3" applyFont="1" applyBorder="1"/>
    <xf numFmtId="43" fontId="7" fillId="0" borderId="1" xfId="4" applyFont="1" applyFill="1" applyBorder="1"/>
    <xf numFmtId="43" fontId="7" fillId="0" borderId="0" xfId="4" applyFont="1" applyFill="1"/>
    <xf numFmtId="0" fontId="12" fillId="0" borderId="1" xfId="3" applyFont="1" applyBorder="1"/>
    <xf numFmtId="0" fontId="10" fillId="0" borderId="0" xfId="3" applyFont="1" applyAlignment="1">
      <alignment horizontal="right"/>
    </xf>
    <xf numFmtId="0" fontId="11" fillId="0" borderId="2" xfId="3" applyFont="1" applyBorder="1"/>
    <xf numFmtId="164" fontId="11" fillId="0" borderId="1" xfId="4" applyNumberFormat="1" applyFont="1" applyFill="1" applyBorder="1" applyAlignment="1">
      <alignment horizontal="center"/>
    </xf>
    <xf numFmtId="4" fontId="7" fillId="0" borderId="0" xfId="3" applyNumberFormat="1" applyFont="1"/>
    <xf numFmtId="43" fontId="13" fillId="0" borderId="0" xfId="4" applyFont="1" applyFill="1" applyBorder="1"/>
    <xf numFmtId="0" fontId="11" fillId="0" borderId="0" xfId="3" applyFont="1" applyAlignment="1">
      <alignment horizontal="left"/>
    </xf>
    <xf numFmtId="43" fontId="11" fillId="0" borderId="0" xfId="4" applyFont="1" applyFill="1"/>
    <xf numFmtId="0" fontId="14" fillId="0" borderId="0" xfId="3" applyFont="1"/>
    <xf numFmtId="0" fontId="11" fillId="0" borderId="0" xfId="3" quotePrefix="1" applyFont="1" applyAlignment="1">
      <alignment horizontal="left"/>
    </xf>
    <xf numFmtId="43" fontId="9" fillId="0" borderId="0" xfId="4" applyFont="1" applyFill="1"/>
    <xf numFmtId="0" fontId="11" fillId="0" borderId="0" xfId="3" applyFont="1"/>
    <xf numFmtId="4" fontId="10" fillId="0" borderId="0" xfId="3" applyNumberFormat="1" applyFont="1" applyAlignment="1">
      <alignment horizontal="right"/>
    </xf>
    <xf numFmtId="43" fontId="7" fillId="0" borderId="0" xfId="4" applyFont="1" applyFill="1" applyAlignment="1">
      <alignment horizontal="right"/>
    </xf>
    <xf numFmtId="43" fontId="7" fillId="0" borderId="0" xfId="4" applyFont="1"/>
    <xf numFmtId="0" fontId="17" fillId="0" borderId="0" xfId="3" applyFont="1"/>
    <xf numFmtId="0" fontId="17" fillId="0" borderId="0" xfId="3" applyFont="1" applyAlignment="1">
      <alignment horizontal="center"/>
    </xf>
    <xf numFmtId="0" fontId="18" fillId="0" borderId="0" xfId="5" applyFont="1"/>
    <xf numFmtId="43" fontId="18" fillId="0" borderId="0" xfId="6" applyFont="1" applyAlignment="1">
      <alignment horizontal="center"/>
    </xf>
    <xf numFmtId="0" fontId="18" fillId="0" borderId="0" xfId="5" applyFont="1" applyAlignment="1">
      <alignment horizontal="center"/>
    </xf>
    <xf numFmtId="43" fontId="18" fillId="0" borderId="0" xfId="6" applyFont="1"/>
    <xf numFmtId="39" fontId="18" fillId="0" borderId="0" xfId="7" applyNumberFormat="1" applyFont="1" applyAlignment="1">
      <alignment vertical="top"/>
    </xf>
    <xf numFmtId="0" fontId="18" fillId="0" borderId="0" xfId="7" applyFont="1" applyAlignment="1">
      <alignment vertical="top"/>
    </xf>
    <xf numFmtId="0" fontId="18" fillId="0" borderId="0" xfId="7" applyFont="1" applyAlignment="1">
      <alignment horizontal="center" vertical="top"/>
    </xf>
    <xf numFmtId="0" fontId="19" fillId="0" borderId="0" xfId="5" applyFont="1"/>
    <xf numFmtId="43" fontId="19" fillId="0" borderId="0" xfId="6" applyFont="1" applyAlignment="1">
      <alignment horizontal="center"/>
    </xf>
    <xf numFmtId="0" fontId="20" fillId="0" borderId="0" xfId="5" applyFont="1"/>
    <xf numFmtId="39" fontId="20" fillId="0" borderId="3" xfId="7" applyNumberFormat="1" applyFont="1" applyBorder="1" applyAlignment="1">
      <alignment vertical="top"/>
    </xf>
    <xf numFmtId="0" fontId="5" fillId="0" borderId="0" xfId="3"/>
    <xf numFmtId="43" fontId="21" fillId="0" borderId="0" xfId="6" applyFont="1" applyAlignment="1">
      <alignment horizontal="right"/>
    </xf>
    <xf numFmtId="0" fontId="18" fillId="0" borderId="0" xfId="5" applyFont="1" applyAlignment="1">
      <alignment wrapText="1"/>
    </xf>
    <xf numFmtId="39" fontId="17" fillId="0" borderId="0" xfId="3" applyNumberFormat="1" applyFont="1" applyAlignment="1">
      <alignment vertical="top"/>
    </xf>
    <xf numFmtId="0" fontId="17" fillId="0" borderId="0" xfId="3" applyFont="1" applyAlignment="1">
      <alignment vertical="top"/>
    </xf>
    <xf numFmtId="0" fontId="17" fillId="0" borderId="0" xfId="3" applyFont="1" applyAlignment="1">
      <alignment wrapText="1"/>
    </xf>
    <xf numFmtId="0" fontId="23" fillId="0" borderId="0" xfId="3" applyFont="1" applyAlignment="1">
      <alignment vertical="top"/>
    </xf>
    <xf numFmtId="43" fontId="18" fillId="0" borderId="0" xfId="6" applyFont="1" applyAlignment="1">
      <alignment horizontal="left" wrapText="1"/>
    </xf>
    <xf numFmtId="0" fontId="22" fillId="4" borderId="0" xfId="3" applyFont="1" applyFill="1" applyAlignment="1">
      <alignment horizontal="center" wrapText="1"/>
    </xf>
    <xf numFmtId="0" fontId="20" fillId="4" borderId="0" xfId="5" applyFont="1" applyFill="1" applyAlignment="1">
      <alignment horizontal="center" wrapText="1"/>
    </xf>
    <xf numFmtId="43" fontId="20" fillId="4" borderId="0" xfId="6" applyFont="1" applyFill="1" applyAlignment="1">
      <alignment horizontal="center" wrapText="1"/>
    </xf>
    <xf numFmtId="43" fontId="20" fillId="0" borderId="0" xfId="6" applyFont="1" applyAlignment="1">
      <alignment horizontal="center" wrapText="1"/>
    </xf>
    <xf numFmtId="43" fontId="20" fillId="0" borderId="0" xfId="6" applyFont="1" applyAlignment="1">
      <alignment horizontal="center"/>
    </xf>
    <xf numFmtId="0" fontId="20" fillId="0" borderId="0" xfId="7" applyFont="1"/>
    <xf numFmtId="0" fontId="20" fillId="0" borderId="0" xfId="7" applyFont="1" applyAlignment="1">
      <alignment horizontal="center"/>
    </xf>
    <xf numFmtId="0" fontId="17" fillId="0" borderId="0" xfId="3" quotePrefix="1" applyFont="1"/>
    <xf numFmtId="0" fontId="25" fillId="0" borderId="0" xfId="5" applyFont="1"/>
    <xf numFmtId="0" fontId="6" fillId="0" borderId="0" xfId="3" applyFont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43" fontId="7" fillId="0" borderId="0" xfId="4" quotePrefix="1" applyFont="1" applyFill="1" applyAlignment="1">
      <alignment horizontal="center"/>
    </xf>
    <xf numFmtId="0" fontId="26" fillId="0" borderId="0" xfId="0" applyFont="1" applyAlignment="1">
      <alignment wrapText="1"/>
    </xf>
    <xf numFmtId="0" fontId="26" fillId="0" borderId="0" xfId="0" applyFont="1"/>
    <xf numFmtId="0" fontId="4" fillId="0" borderId="0" xfId="0" quotePrefix="1" applyFont="1"/>
    <xf numFmtId="0" fontId="0" fillId="3" borderId="0" xfId="0" quotePrefix="1" applyFill="1"/>
    <xf numFmtId="0" fontId="0" fillId="3" borderId="0" xfId="0" applyFill="1"/>
    <xf numFmtId="0" fontId="0" fillId="0" borderId="0" xfId="0" applyAlignment="1">
      <alignment horizontal="right" vertical="top"/>
    </xf>
    <xf numFmtId="44" fontId="11" fillId="0" borderId="0" xfId="4" applyNumberFormat="1" applyFont="1" applyFill="1" applyBorder="1"/>
    <xf numFmtId="43" fontId="0" fillId="0" borderId="0" xfId="0" applyNumberFormat="1" applyAlignment="1">
      <alignment wrapText="1"/>
    </xf>
    <xf numFmtId="3" fontId="0" fillId="0" borderId="0" xfId="0" applyNumberFormat="1" applyAlignment="1">
      <alignment vertical="top"/>
    </xf>
    <xf numFmtId="43" fontId="9" fillId="0" borderId="1" xfId="4" applyFont="1" applyFill="1" applyBorder="1"/>
    <xf numFmtId="39" fontId="27" fillId="0" borderId="0" xfId="4" applyNumberFormat="1" applyFont="1" applyFill="1"/>
    <xf numFmtId="0" fontId="27" fillId="0" borderId="0" xfId="3" applyFont="1"/>
    <xf numFmtId="43" fontId="27" fillId="0" borderId="0" xfId="4" applyFont="1" applyFill="1"/>
    <xf numFmtId="44" fontId="27" fillId="0" borderId="0" xfId="4" applyNumberFormat="1" applyFont="1" applyFill="1" applyBorder="1"/>
    <xf numFmtId="4" fontId="27" fillId="0" borderId="0" xfId="3" applyNumberFormat="1" applyFont="1"/>
    <xf numFmtId="43" fontId="11" fillId="0" borderId="1" xfId="4" applyFont="1" applyFill="1" applyBorder="1"/>
    <xf numFmtId="44" fontId="11" fillId="0" borderId="1" xfId="4" applyNumberFormat="1" applyFont="1" applyFill="1" applyBorder="1"/>
    <xf numFmtId="43" fontId="10" fillId="0" borderId="0" xfId="4" applyFont="1" applyFill="1" applyAlignment="1">
      <alignment horizontal="right"/>
    </xf>
    <xf numFmtId="43" fontId="11" fillId="0" borderId="0" xfId="4" applyFont="1" applyFill="1" applyBorder="1"/>
    <xf numFmtId="43" fontId="11" fillId="5" borderId="0" xfId="4" applyFont="1" applyFill="1"/>
    <xf numFmtId="44" fontId="11" fillId="5" borderId="0" xfId="4" applyNumberFormat="1" applyFont="1" applyFill="1" applyBorder="1"/>
    <xf numFmtId="4" fontId="29" fillId="0" borderId="0" xfId="3" applyNumberFormat="1" applyFont="1"/>
    <xf numFmtId="0" fontId="29" fillId="0" borderId="0" xfId="3" applyFont="1"/>
    <xf numFmtId="0" fontId="31" fillId="0" borderId="0" xfId="3" applyFont="1"/>
    <xf numFmtId="0" fontId="32" fillId="0" borderId="0" xfId="3" applyFont="1"/>
    <xf numFmtId="44" fontId="7" fillId="0" borderId="2" xfId="4" applyNumberFormat="1" applyFont="1" applyFill="1" applyBorder="1"/>
    <xf numFmtId="44" fontId="7" fillId="0" borderId="0" xfId="4" applyNumberFormat="1" applyFont="1" applyFill="1" applyBorder="1"/>
    <xf numFmtId="43" fontId="13" fillId="0" borderId="0" xfId="1" applyFont="1" applyFill="1" applyBorder="1"/>
    <xf numFmtId="0" fontId="27" fillId="0" borderId="0" xfId="3" applyFont="1" applyAlignment="1">
      <alignment horizontal="left"/>
    </xf>
    <xf numFmtId="0" fontId="0" fillId="6" borderId="0" xfId="0" applyFill="1"/>
    <xf numFmtId="43" fontId="10" fillId="7" borderId="0" xfId="4" applyFont="1" applyFill="1" applyAlignment="1">
      <alignment horizontal="center"/>
    </xf>
    <xf numFmtId="43" fontId="13" fillId="7" borderId="3" xfId="1" applyFont="1" applyFill="1" applyBorder="1"/>
    <xf numFmtId="0" fontId="35" fillId="0" borderId="0" xfId="3" applyFont="1"/>
    <xf numFmtId="0" fontId="7" fillId="2" borderId="0" xfId="3" applyFont="1" applyFill="1"/>
    <xf numFmtId="0" fontId="6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43" fontId="10" fillId="7" borderId="0" xfId="4" applyFont="1" applyFill="1" applyAlignment="1">
      <alignment horizontal="left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24" fillId="0" borderId="4" xfId="3" applyFont="1" applyBorder="1" applyAlignment="1">
      <alignment horizontal="center"/>
    </xf>
    <xf numFmtId="0" fontId="27" fillId="0" borderId="0" xfId="3" applyFont="1" applyFill="1"/>
    <xf numFmtId="0" fontId="7" fillId="0" borderId="0" xfId="3" applyFont="1" applyFill="1"/>
  </cellXfs>
  <cellStyles count="9">
    <cellStyle name="Comma" xfId="1" builtinId="3"/>
    <cellStyle name="Comma 2" xfId="4" xr:uid="{CCA1D261-6DF2-42E3-ADA3-5D18A7965580}"/>
    <cellStyle name="Comma 4" xfId="6" xr:uid="{EA4FB557-5729-402E-A22F-94D694F1D54C}"/>
    <cellStyle name="Normal" xfId="0" builtinId="0"/>
    <cellStyle name="Normal 2" xfId="2" xr:uid="{660AA1F9-573C-464A-B414-C613A8D99705}"/>
    <cellStyle name="Normal 3" xfId="3" xr:uid="{63C634DB-F14C-4048-9BC6-347D32039288}"/>
    <cellStyle name="Normal 3 2" xfId="7" xr:uid="{7191E6DF-658E-4FDE-93C8-BC26BF7517AE}"/>
    <cellStyle name="Normal 5" xfId="5" xr:uid="{063F70C0-6DF9-4F80-887C-FE7CCBA11D77}"/>
    <cellStyle name="Normal 7" xfId="8" xr:uid="{B246A067-93F1-48AC-875A-CA065617B1D1}"/>
  </cellStyles>
  <dxfs count="3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inje, Cheryl (OFM)" refreshedDate="45023.565676388891" createdVersion="8" refreshedVersion="8" minRefreshableVersion="3" recordCount="6" xr:uid="{1A99C25B-A72C-4740-867C-C0647C677EEF}">
  <cacheSource type="worksheet">
    <worksheetSource ref="A3:V9" sheet="ER Activity"/>
  </cacheSource>
  <cacheFields count="22">
    <cacheField name="FM" numFmtId="0">
      <sharedItems containsNonDate="0" containsString="0" containsBlank="1"/>
    </cacheField>
    <cacheField name="Proc Dte" numFmtId="0">
      <sharedItems containsNonDate="0" containsBlank="1" count="39">
        <m/>
        <s v="2021 10 19" u="1"/>
        <s v="2021 10 21" u="1"/>
        <s v="2021 10 06" u="1"/>
        <s v="2021 10 22" u="1"/>
        <s v="Entered as" u="1"/>
        <s v="2021 10 07" u="1"/>
        <s v="No" u="1"/>
        <s v="Period Activity:" u="1"/>
        <s v="2021 10 08" u="1"/>
        <s v="105" u="1"/>
        <s v="2021 11 08" u="1"/>
        <s v="2021 11 10" u="1"/>
        <s v="2021 10 11" u="1"/>
        <s v="2021 10 25" u="1"/>
        <s v="04 -Oct FY1" u="1"/>
        <s v="2021 10 12" u="1"/>
        <s v="2021 10 26" u="1"/>
        <s v="2021 10 13" u="1"/>
        <s v="Ending Balance:" u="1"/>
        <s v="2021 10 27" u="1"/>
        <s v="5111" u="1"/>
        <s v="None" u="1"/>
        <s v="CHAC105" u="1"/>
        <s v="2021 10 14" u="1"/>
        <s v="General Ledger" u="1"/>
        <s v="2021 10 01" u="1"/>
        <s v="2021 10 15" u="1"/>
        <s v="2021 11 15" u="1"/>
        <s v="*" u="1"/>
        <s v="2023 02 20" u="1"/>
        <s v="2021 11 03" u="1"/>
        <s v="2021 10 04" u="1"/>
        <s v="2021 10 18" u="1"/>
        <s v="2021 10 20" u="1"/>
        <s v="Yes" u="1"/>
        <s v="   - Same As Beginning" u="1"/>
        <s v="Page:" u="1"/>
        <s v="2021 10 05" u="1"/>
      </sharedItems>
    </cacheField>
    <cacheField name="Cur Doc No" numFmtId="0">
      <sharedItems containsNonDate="0" containsString="0" containsBlank="1"/>
    </cacheField>
    <cacheField name="Ref Doc No" numFmtId="0">
      <sharedItems containsNonDate="0" containsString="0" containsBlank="1"/>
    </cacheField>
    <cacheField name="TT" numFmtId="0">
      <sharedItems containsNonDate="0" containsBlank="1" count="3">
        <m/>
        <s v="A" u="1"/>
        <s v="B" u="1"/>
      </sharedItems>
    </cacheField>
    <cacheField name="BT" numFmtId="0">
      <sharedItems containsNonDate="0" containsBlank="1" count="7">
        <m/>
        <s v="VT" u="1"/>
        <s v="IN" u="1"/>
        <s v="PV" u="1"/>
        <s v="PI" u="1"/>
        <s v="05" u="1"/>
        <s v="07" u="1"/>
      </sharedItems>
    </cacheField>
    <cacheField name="B#" numFmtId="0">
      <sharedItems containsNonDate="0" containsString="0" containsBlank="1"/>
    </cacheField>
    <cacheField name="Acct" numFmtId="0">
      <sharedItems containsNonDate="0" containsBlank="1" count="16">
        <m/>
        <s v="03K" u="1"/>
        <s v="415" u="1"/>
        <s v="472" u="1"/>
        <s v="436" u="1"/>
        <s v="108" u="1"/>
        <s v="109" u="1"/>
        <s v="035" u="1"/>
        <s v="421" u="1"/>
        <s v="553" u="1"/>
        <s v="466" u="1"/>
        <s v="001" u="1"/>
        <s v="468" u="1"/>
        <s v="706" u="1"/>
        <s v="289" u="1"/>
        <s v="749" u="1"/>
      </sharedItems>
    </cacheField>
    <cacheField name="EAI" numFmtId="0">
      <sharedItems containsNonDate="0" containsString="0" containsBlank="1"/>
    </cacheField>
    <cacheField name="PI" numFmtId="0">
      <sharedItems containsNonDate="0" containsString="0" containsBlank="1"/>
    </cacheField>
    <cacheField name="SO" numFmtId="0">
      <sharedItems containsNonDate="0" containsString="0" containsBlank="1"/>
    </cacheField>
    <cacheField name="SSO" numFmtId="0">
      <sharedItems containsNonDate="0" containsString="0" containsBlank="1"/>
    </cacheField>
    <cacheField name="OI" numFmtId="0">
      <sharedItems containsNonDate="0" containsString="0" containsBlank="1"/>
    </cacheField>
    <cacheField name="Proj" numFmtId="0">
      <sharedItems containsNonDate="0" containsString="0" containsBlank="1"/>
    </cacheField>
    <cacheField name="SP" numFmtId="0">
      <sharedItems containsNonDate="0" containsString="0" containsBlank="1"/>
    </cacheField>
    <cacheField name="Ph" numFmtId="0">
      <sharedItems containsNonDate="0" containsString="0" containsBlank="1"/>
    </cacheField>
    <cacheField name="MS" numFmtId="0">
      <sharedItems containsNonDate="0" containsString="0" containsBlank="1"/>
    </cacheField>
    <cacheField name="Src" numFmtId="0">
      <sharedItems containsNonDate="0" containsString="0" containsBlank="1"/>
    </cacheField>
    <cacheField name="SSrc" numFmtId="0">
      <sharedItems containsNonDate="0" containsString="0" containsBlank="1"/>
    </cacheField>
    <cacheField name="TC" numFmtId="0">
      <sharedItems containsNonDate="0" containsBlank="1" count="13">
        <m/>
        <s v="198" u="1"/>
        <s v="210" u="1"/>
        <s v="955" u="1"/>
        <s v="626" u="1"/>
        <s v="570" u="1"/>
        <s v="830R" u="1"/>
        <s v="390" u="1"/>
        <s v="394" u="1"/>
        <s v="397" u="1"/>
        <s v="763" u="1"/>
        <s v="398" u="1"/>
        <s v="652" u="1"/>
      </sharedItems>
    </cacheField>
    <cacheField name="Invoice No" numFmtId="0">
      <sharedItems containsNonDate="0" containsString="0" containsBlank="1"/>
    </cacheField>
    <cacheField name="Amount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inje, Cheryl (OFM)" refreshedDate="45023.565730208335" createdVersion="8" refreshedVersion="8" minRefreshableVersion="3" recordCount="1" xr:uid="{15EA649E-90A5-4463-B5DE-285DEB5B4576}">
  <cacheSource type="worksheet">
    <worksheetSource ref="A3:V4" sheet="ER Activity"/>
  </cacheSource>
  <cacheFields count="22">
    <cacheField name="FM" numFmtId="0">
      <sharedItems containsNonDate="0" containsString="0" containsBlank="1"/>
    </cacheField>
    <cacheField name="Proc Dte" numFmtId="0">
      <sharedItems containsNonDate="0" containsString="0" containsBlank="1"/>
    </cacheField>
    <cacheField name="Cur Doc No" numFmtId="0">
      <sharedItems containsNonDate="0" containsString="0" containsBlank="1"/>
    </cacheField>
    <cacheField name="Ref Doc No" numFmtId="0">
      <sharedItems containsNonDate="0" containsString="0" containsBlank="1"/>
    </cacheField>
    <cacheField name="TT" numFmtId="0">
      <sharedItems containsNonDate="0" containsString="0" containsBlank="1"/>
    </cacheField>
    <cacheField name="BT" numFmtId="0">
      <sharedItems containsNonDate="0" containsBlank="1" count="7">
        <m/>
        <s v="VT" u="1"/>
        <s v="IN" u="1"/>
        <s v="PV" u="1"/>
        <s v="PI" u="1"/>
        <s v="05" u="1"/>
        <s v="07" u="1"/>
      </sharedItems>
    </cacheField>
    <cacheField name="B#" numFmtId="0">
      <sharedItems containsNonDate="0" containsString="0" containsBlank="1"/>
    </cacheField>
    <cacheField name="Acct" numFmtId="0">
      <sharedItems containsNonDate="0" containsBlank="1" count="16">
        <m/>
        <s v="03K" u="1"/>
        <s v="415" u="1"/>
        <s v="472" u="1"/>
        <s v="436" u="1"/>
        <s v="108" u="1"/>
        <s v="109" u="1"/>
        <s v="035" u="1"/>
        <s v="421" u="1"/>
        <s v="553" u="1"/>
        <s v="466" u="1"/>
        <s v="001" u="1"/>
        <s v="468" u="1"/>
        <s v="706" u="1"/>
        <s v="289" u="1"/>
        <s v="749" u="1"/>
      </sharedItems>
    </cacheField>
    <cacheField name="EAI" numFmtId="0">
      <sharedItems containsNonDate="0" containsString="0" containsBlank="1"/>
    </cacheField>
    <cacheField name="PI" numFmtId="0">
      <sharedItems containsNonDate="0" containsString="0" containsBlank="1"/>
    </cacheField>
    <cacheField name="SO" numFmtId="0">
      <sharedItems containsNonDate="0" containsString="0" containsBlank="1"/>
    </cacheField>
    <cacheField name="SSO" numFmtId="0">
      <sharedItems containsNonDate="0" containsString="0" containsBlank="1"/>
    </cacheField>
    <cacheField name="OI" numFmtId="0">
      <sharedItems containsNonDate="0" containsString="0" containsBlank="1"/>
    </cacheField>
    <cacheField name="Proj" numFmtId="0">
      <sharedItems containsNonDate="0" containsString="0" containsBlank="1"/>
    </cacheField>
    <cacheField name="SP" numFmtId="0">
      <sharedItems containsNonDate="0" containsString="0" containsBlank="1"/>
    </cacheField>
    <cacheField name="Ph" numFmtId="0">
      <sharedItems containsNonDate="0" containsString="0" containsBlank="1"/>
    </cacheField>
    <cacheField name="MS" numFmtId="0">
      <sharedItems containsNonDate="0" containsString="0" containsBlank="1"/>
    </cacheField>
    <cacheField name="Src" numFmtId="0">
      <sharedItems containsNonDate="0" containsString="0" containsBlank="1"/>
    </cacheField>
    <cacheField name="SSrc" numFmtId="0">
      <sharedItems containsNonDate="0" containsString="0" containsBlank="1"/>
    </cacheField>
    <cacheField name="TC" numFmtId="0">
      <sharedItems containsNonDate="0" containsBlank="1" count="13">
        <m/>
        <s v="198" u="1"/>
        <s v="210" u="1"/>
        <s v="955" u="1"/>
        <s v="626" u="1"/>
        <s v="570" u="1"/>
        <s v="830R" u="1"/>
        <s v="390" u="1"/>
        <s v="394" u="1"/>
        <s v="397" u="1"/>
        <s v="763" u="1"/>
        <s v="398" u="1"/>
        <s v="652" u="1"/>
      </sharedItems>
    </cacheField>
    <cacheField name="Invoice No" numFmtId="0">
      <sharedItems containsNonDate="0" containsString="0" containsBlank="1"/>
    </cacheField>
    <cacheField name="Amount" numFmtId="39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m/>
    <x v="0"/>
    <m/>
    <m/>
    <x v="0"/>
    <x v="0"/>
    <m/>
    <x v="0"/>
    <m/>
    <m/>
    <m/>
    <m/>
    <m/>
    <m/>
    <m/>
    <m/>
    <m/>
    <m/>
    <m/>
    <x v="0"/>
    <m/>
    <m/>
  </r>
  <r>
    <m/>
    <x v="0"/>
    <m/>
    <m/>
    <x v="0"/>
    <x v="0"/>
    <m/>
    <x v="0"/>
    <m/>
    <m/>
    <m/>
    <m/>
    <m/>
    <m/>
    <m/>
    <m/>
    <m/>
    <m/>
    <m/>
    <x v="0"/>
    <m/>
    <m/>
  </r>
  <r>
    <m/>
    <x v="0"/>
    <m/>
    <m/>
    <x v="0"/>
    <x v="0"/>
    <m/>
    <x v="0"/>
    <m/>
    <m/>
    <m/>
    <m/>
    <m/>
    <m/>
    <m/>
    <m/>
    <m/>
    <m/>
    <m/>
    <x v="0"/>
    <m/>
    <m/>
  </r>
  <r>
    <m/>
    <x v="0"/>
    <m/>
    <m/>
    <x v="0"/>
    <x v="0"/>
    <m/>
    <x v="0"/>
    <m/>
    <m/>
    <m/>
    <m/>
    <m/>
    <m/>
    <m/>
    <m/>
    <m/>
    <m/>
    <m/>
    <x v="0"/>
    <m/>
    <m/>
  </r>
  <r>
    <m/>
    <x v="0"/>
    <m/>
    <m/>
    <x v="0"/>
    <x v="0"/>
    <m/>
    <x v="0"/>
    <m/>
    <m/>
    <m/>
    <m/>
    <m/>
    <m/>
    <m/>
    <m/>
    <m/>
    <m/>
    <m/>
    <x v="0"/>
    <m/>
    <m/>
  </r>
  <r>
    <m/>
    <x v="0"/>
    <m/>
    <m/>
    <x v="0"/>
    <x v="0"/>
    <m/>
    <x v="0"/>
    <m/>
    <m/>
    <m/>
    <m/>
    <m/>
    <m/>
    <m/>
    <m/>
    <m/>
    <m/>
    <m/>
    <x v="0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m/>
    <m/>
    <m/>
    <m/>
    <m/>
    <x v="0"/>
    <m/>
    <x v="0"/>
    <m/>
    <m/>
    <m/>
    <m/>
    <m/>
    <m/>
    <m/>
    <m/>
    <m/>
    <m/>
    <m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B50297-B81B-495B-98F6-F5354344CC39}" name="PivotTable4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I7:J8" firstHeaderRow="1" firstDataRow="1" firstDataCol="1" rowPageCount="2" colPageCount="1"/>
  <pivotFields count="22">
    <pivotField showAll="0"/>
    <pivotField multipleItemSelectionAllowed="1" showAll="0"/>
    <pivotField showAll="0"/>
    <pivotField showAll="0"/>
    <pivotField showAll="0"/>
    <pivotField axis="axisPage" multipleItemSelectionAllowed="1" showAll="0">
      <items count="8">
        <item m="1" x="4"/>
        <item m="1" x="3"/>
        <item m="1" x="6"/>
        <item m="1" x="2"/>
        <item m="1" x="1"/>
        <item m="1" x="5"/>
        <item x="0"/>
        <item t="default"/>
      </items>
    </pivotField>
    <pivotField showAll="0"/>
    <pivotField axis="axisRow" showAll="0">
      <items count="17">
        <item m="1" x="7"/>
        <item m="1" x="14"/>
        <item m="1" x="11"/>
        <item m="1" x="12"/>
        <item m="1" x="15"/>
        <item m="1" x="10"/>
        <item m="1" x="3"/>
        <item m="1" x="13"/>
        <item m="1" x="2"/>
        <item m="1" x="4"/>
        <item m="1" x="1"/>
        <item m="1" x="8"/>
        <item m="1" x="5"/>
        <item m="1" x="9"/>
        <item m="1" x="6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14">
        <item h="1" m="1" x="1"/>
        <item h="1" m="1" x="2"/>
        <item h="1" m="1" x="7"/>
        <item h="1" m="1" x="9"/>
        <item h="1" m="1" x="11"/>
        <item h="1" m="1" x="5"/>
        <item h="1" m="1" x="4"/>
        <item h="1" m="1" x="12"/>
        <item h="1" m="1" x="10"/>
        <item h="1" m="1" x="3"/>
        <item h="1" m="1" x="8"/>
        <item m="1" x="6"/>
        <item h="1" x="0"/>
        <item t="default"/>
      </items>
    </pivotField>
    <pivotField showAll="0"/>
    <pivotField dataField="1" numFmtId="39" showAll="0"/>
  </pivotFields>
  <rowFields count="1">
    <field x="7"/>
  </rowFields>
  <rowItems count="1">
    <i t="grand">
      <x/>
    </i>
  </rowItems>
  <colItems count="1">
    <i/>
  </colItems>
  <pageFields count="2">
    <pageField fld="19" hier="-1"/>
    <pageField fld="5" hier="-1"/>
  </pageFields>
  <dataFields count="1">
    <dataField name="Sum of Amount" fld="21" baseField="0" baseItem="0" numFmtId="4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6A8B4B-782F-4333-B44C-797AFB37C919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7:B8" firstHeaderRow="1" firstDataRow="1" firstDataCol="1" rowPageCount="4" colPageCount="1"/>
  <pivotFields count="22">
    <pivotField showAll="0"/>
    <pivotField axis="axisPage" multipleItemSelectionAllowed="1" showAll="0">
      <items count="40">
        <item h="1" m="1" x="26"/>
        <item h="1" m="1" x="32"/>
        <item h="1" m="1" x="38"/>
        <item h="1" m="1" x="3"/>
        <item h="1" m="1" x="6"/>
        <item h="1" m="1" x="9"/>
        <item h="1" m="1" x="13"/>
        <item h="1" m="1" x="16"/>
        <item h="1" m="1" x="18"/>
        <item h="1" m="1" x="24"/>
        <item h="1" m="1" x="27"/>
        <item h="1" m="1" x="33"/>
        <item h="1" m="1" x="1"/>
        <item h="1" m="1" x="34"/>
        <item h="1" m="1" x="2"/>
        <item h="1" m="1" x="4"/>
        <item h="1" m="1" x="14"/>
        <item h="1" m="1" x="17"/>
        <item h="1" m="1" x="20"/>
        <item m="1" x="31"/>
        <item m="1" x="11"/>
        <item m="1" x="12"/>
        <item m="1" x="28"/>
        <item h="1" x="0"/>
        <item h="1" m="1" x="8"/>
        <item h="1" m="1" x="19"/>
        <item h="1" m="1" x="5"/>
        <item h="1" m="1" x="23"/>
        <item h="1" m="1" x="10"/>
        <item h="1" m="1" x="15"/>
        <item h="1" m="1" x="36"/>
        <item h="1" m="1" x="29"/>
        <item h="1" m="1" x="21"/>
        <item h="1" m="1" x="35"/>
        <item h="1" m="1" x="7"/>
        <item h="1" m="1" x="25"/>
        <item h="1" m="1" x="22"/>
        <item h="1" m="1" x="37"/>
        <item h="1" m="1" x="30"/>
        <item t="default"/>
      </items>
    </pivotField>
    <pivotField showAll="0"/>
    <pivotField showAll="0"/>
    <pivotField axis="axisPage" showAll="0">
      <items count="4">
        <item m="1" x="1"/>
        <item m="1" x="2"/>
        <item x="0"/>
        <item t="default"/>
      </items>
    </pivotField>
    <pivotField axis="axisPage" multipleItemSelectionAllowed="1" showAll="0">
      <items count="8">
        <item m="1" x="4"/>
        <item m="1" x="3"/>
        <item m="1" x="6"/>
        <item m="1" x="2"/>
        <item m="1" x="1"/>
        <item m="1" x="5"/>
        <item x="0"/>
        <item t="default"/>
      </items>
    </pivotField>
    <pivotField showAll="0"/>
    <pivotField axis="axisRow" showAll="0" sortType="ascending">
      <items count="17">
        <item m="1" x="11"/>
        <item m="1" x="7"/>
        <item m="1" x="1"/>
        <item m="1" x="5"/>
        <item m="1" x="6"/>
        <item m="1" x="14"/>
        <item m="1" x="2"/>
        <item m="1" x="8"/>
        <item m="1" x="4"/>
        <item m="1" x="10"/>
        <item m="1" x="12"/>
        <item m="1" x="3"/>
        <item m="1" x="9"/>
        <item m="1" x="13"/>
        <item m="1" x="15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14">
        <item m="1" x="2"/>
        <item m="1" x="9"/>
        <item m="1" x="11"/>
        <item m="1" x="5"/>
        <item m="1" x="4"/>
        <item m="1" x="12"/>
        <item m="1" x="10"/>
        <item m="1" x="8"/>
        <item m="1" x="3"/>
        <item m="1" x="1"/>
        <item m="1" x="7"/>
        <item h="1" m="1" x="6"/>
        <item h="1" x="0"/>
        <item t="default"/>
      </items>
    </pivotField>
    <pivotField showAll="0"/>
    <pivotField dataField="1" numFmtId="39" showAll="0"/>
  </pivotFields>
  <rowFields count="1">
    <field x="7"/>
  </rowFields>
  <rowItems count="1">
    <i t="grand">
      <x/>
    </i>
  </rowItems>
  <colItems count="1">
    <i/>
  </colItems>
  <pageFields count="4">
    <pageField fld="19" hier="-1"/>
    <pageField fld="1" hier="-1"/>
    <pageField fld="4" item="2" hier="-1"/>
    <pageField fld="5" hier="-1"/>
  </pageFields>
  <dataFields count="1">
    <dataField name="Sum of Amount" fld="21" baseField="0" baseItem="0" numFmtId="43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A4B119-D843-4B30-9D30-40357408F286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7:F9" firstHeaderRow="1" firstDataRow="1" firstDataCol="1" rowPageCount="1" colPageCount="1"/>
  <pivotFields count="22">
    <pivotField showAll="0"/>
    <pivotField showAll="0"/>
    <pivotField showAll="0"/>
    <pivotField showAll="0"/>
    <pivotField showAll="0"/>
    <pivotField axis="axisPage" showAll="0">
      <items count="8">
        <item m="1" x="4"/>
        <item m="1" x="3"/>
        <item m="1" x="6"/>
        <item m="1" x="2"/>
        <item m="1" x="1"/>
        <item m="1" x="5"/>
        <item x="0"/>
        <item t="default"/>
      </items>
    </pivotField>
    <pivotField showAll="0"/>
    <pivotField axis="axisRow" showAll="0" sortType="ascending">
      <items count="17">
        <item m="1" x="11"/>
        <item m="1" x="7"/>
        <item m="1" x="1"/>
        <item m="1" x="5"/>
        <item m="1" x="6"/>
        <item m="1" x="14"/>
        <item m="1" x="2"/>
        <item m="1" x="8"/>
        <item m="1" x="4"/>
        <item m="1" x="10"/>
        <item m="1" x="12"/>
        <item m="1" x="3"/>
        <item m="1" x="9"/>
        <item m="1" x="13"/>
        <item m="1" x="15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9" showAll="0"/>
  </pivotFields>
  <rowFields count="1">
    <field x="7"/>
  </rowFields>
  <rowItems count="2">
    <i>
      <x v="15"/>
    </i>
    <i t="grand">
      <x/>
    </i>
  </rowItems>
  <colItems count="1">
    <i/>
  </colItems>
  <pageFields count="1">
    <pageField fld="5" item="6" hier="-1"/>
  </pageFields>
  <dataFields count="1">
    <dataField name="Sum of Amount" fld="21" baseField="0" baseItem="0" numFmtId="43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BEE6D-AC44-41D5-81D1-764A57A632B4}">
  <dimension ref="A1:W52"/>
  <sheetViews>
    <sheetView tabSelected="1" workbookViewId="0">
      <selection activeCell="A5" sqref="A5"/>
    </sheetView>
  </sheetViews>
  <sheetFormatPr defaultColWidth="9.140625" defaultRowHeight="15" x14ac:dyDescent="0.2"/>
  <cols>
    <col min="1" max="1" width="4.5703125" style="10" customWidth="1"/>
    <col min="2" max="2" width="45.5703125" style="10" customWidth="1"/>
    <col min="3" max="3" width="25.28515625" style="10" customWidth="1"/>
    <col min="4" max="4" width="20.28515625" style="32" customWidth="1"/>
    <col min="5" max="19" width="15.7109375" style="32" customWidth="1"/>
    <col min="20" max="21" width="18.28515625" style="32" customWidth="1"/>
    <col min="22" max="22" width="67.42578125" style="10" customWidth="1"/>
    <col min="23" max="23" width="17.85546875" style="10" customWidth="1"/>
    <col min="24" max="24" width="16.140625" style="10" customWidth="1"/>
    <col min="25" max="16384" width="9.140625" style="10"/>
  </cols>
  <sheetData>
    <row r="1" spans="1:23" ht="20.25" x14ac:dyDescent="0.3">
      <c r="A1" s="100" t="s">
        <v>57</v>
      </c>
      <c r="B1" s="100"/>
      <c r="C1" s="100"/>
      <c r="D1" s="100"/>
      <c r="E1" s="100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3" ht="18" x14ac:dyDescent="0.25">
      <c r="A2" s="101" t="s">
        <v>102</v>
      </c>
      <c r="B2" s="101"/>
      <c r="C2" s="101"/>
      <c r="D2" s="101"/>
      <c r="E2" s="10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3" ht="18" x14ac:dyDescent="0.25">
      <c r="A3" s="101" t="s">
        <v>79</v>
      </c>
      <c r="B3" s="101"/>
      <c r="C3" s="101"/>
      <c r="D3" s="101"/>
      <c r="E3" s="10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3" ht="18" x14ac:dyDescent="0.25">
      <c r="A4" s="101" t="s">
        <v>110</v>
      </c>
      <c r="B4" s="101"/>
      <c r="C4" s="101"/>
      <c r="D4" s="101"/>
      <c r="E4" s="10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3" x14ac:dyDescent="0.2">
      <c r="A5" s="12"/>
      <c r="B5" s="12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3" ht="15.75" x14ac:dyDescent="0.25">
      <c r="A6" s="14" t="s">
        <v>58</v>
      </c>
      <c r="C6" s="15" t="s">
        <v>59</v>
      </c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3" ht="15.75" x14ac:dyDescent="0.25">
      <c r="C7" s="18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3" ht="15.75" x14ac:dyDescent="0.25">
      <c r="B8" s="19" t="s">
        <v>60</v>
      </c>
      <c r="C8" s="20"/>
      <c r="D8" s="19" t="s">
        <v>61</v>
      </c>
      <c r="E8" s="21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</row>
    <row r="9" spans="1:23" ht="15.75" x14ac:dyDescent="0.25">
      <c r="B9" s="19" t="s">
        <v>62</v>
      </c>
      <c r="C9" s="20"/>
      <c r="D9" s="19" t="s">
        <v>63</v>
      </c>
      <c r="E9" s="21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</row>
    <row r="10" spans="1:23" x14ac:dyDescent="0.2"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3" ht="15.75" x14ac:dyDescent="0.25">
      <c r="D11" s="17"/>
      <c r="E11" s="102" t="s">
        <v>36</v>
      </c>
      <c r="F11" s="102"/>
      <c r="G11" s="102"/>
      <c r="H11" s="102"/>
      <c r="I11" s="102"/>
      <c r="J11" s="102"/>
      <c r="K11" s="102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pans="1:23" x14ac:dyDescent="0.2">
      <c r="D12" s="17"/>
      <c r="E12" s="65" t="str">
        <f>'ER Summary'!A3</f>
        <v/>
      </c>
      <c r="F12" s="65" t="str">
        <f>'ER Summary'!A4</f>
        <v/>
      </c>
      <c r="G12" s="65" t="str">
        <f>'ER Summary'!A5</f>
        <v/>
      </c>
      <c r="H12" s="65" t="str">
        <f>'ER Summary'!A6</f>
        <v/>
      </c>
      <c r="I12" s="65" t="str">
        <f>'ER Summary'!A7</f>
        <v/>
      </c>
      <c r="J12" s="65" t="str">
        <f>'ER Summary'!A8</f>
        <v/>
      </c>
      <c r="K12" s="65" t="str">
        <f>'ER Summary'!A9</f>
        <v/>
      </c>
      <c r="L12" s="65" t="str">
        <f>'ER Summary'!A10</f>
        <v/>
      </c>
      <c r="M12" s="65" t="str">
        <f>'ER Summary'!A11</f>
        <v/>
      </c>
      <c r="N12" s="65" t="str">
        <f>'ER Summary'!A12</f>
        <v/>
      </c>
      <c r="O12" s="65" t="str">
        <f>'ER Summary'!A13</f>
        <v/>
      </c>
      <c r="P12" s="65" t="str">
        <f>'ER Summary'!A14</f>
        <v/>
      </c>
      <c r="Q12" s="65" t="str">
        <f>'ER Summary'!A15</f>
        <v/>
      </c>
      <c r="R12" s="65" t="str">
        <f>'ER Summary'!A16</f>
        <v/>
      </c>
      <c r="S12" s="65" t="str">
        <f>'ER Summary'!A17</f>
        <v/>
      </c>
      <c r="T12" s="65" t="s">
        <v>39</v>
      </c>
      <c r="U12" s="65" t="s">
        <v>85</v>
      </c>
    </row>
    <row r="13" spans="1:23" ht="15.75" x14ac:dyDescent="0.25">
      <c r="A13" s="14" t="s">
        <v>64</v>
      </c>
      <c r="D13" s="17"/>
      <c r="E13" s="91">
        <f>IF(ISNA(VLOOKUP(E12,'ER Summary'!$A:$G,7,FALSE))=TRUE,0,VLOOKUP(E12,'ER Summary'!$A:$G,7,FALSE))</f>
        <v>0</v>
      </c>
      <c r="F13" s="91">
        <f>IF(ISNA(VLOOKUP(F12,'ER Summary'!$A:$G,7,FALSE))=TRUE,0,VLOOKUP(F12,'ER Summary'!$A:$G,7,FALSE))</f>
        <v>0</v>
      </c>
      <c r="G13" s="91">
        <f>IF(ISNA(VLOOKUP(G12,'ER Summary'!$A:$G,7,FALSE))=TRUE,0,VLOOKUP(G12,'ER Summary'!$A:$G,7,FALSE))</f>
        <v>0</v>
      </c>
      <c r="H13" s="91">
        <f>IF(ISNA(VLOOKUP(H12,'ER Summary'!$A:$G,7,FALSE))=TRUE,0,VLOOKUP(H12,'ER Summary'!$A:$G,7,FALSE))</f>
        <v>0</v>
      </c>
      <c r="I13" s="91">
        <f>IF(ISNA(VLOOKUP(I12,'ER Summary'!$A:$G,7,FALSE))=TRUE,0,VLOOKUP(I12,'ER Summary'!$A:$G,7,FALSE))</f>
        <v>0</v>
      </c>
      <c r="J13" s="91">
        <f>IF(ISNA(VLOOKUP(J12,'ER Summary'!$A:$G,7,FALSE))=TRUE,0,VLOOKUP(J12,'ER Summary'!$A:$G,7,FALSE))</f>
        <v>0</v>
      </c>
      <c r="K13" s="91">
        <f>IF(ISNA(VLOOKUP(K12,'ER Summary'!$A:$G,7,FALSE))=TRUE,0,VLOOKUP(K12,'ER Summary'!$A:$G,7,FALSE))</f>
        <v>0</v>
      </c>
      <c r="L13" s="91">
        <f>IF(ISNA(VLOOKUP(L12,'ER Summary'!$A:$G,7,FALSE))=TRUE,0,VLOOKUP(L12,'ER Summary'!$A:$G,7,FALSE))</f>
        <v>0</v>
      </c>
      <c r="M13" s="91">
        <f>IF(ISNA(VLOOKUP(M12,'ER Summary'!$A:$G,7,FALSE))=TRUE,0,VLOOKUP(M12,'ER Summary'!$A:$G,7,FALSE))</f>
        <v>0</v>
      </c>
      <c r="N13" s="91">
        <f>IF(ISNA(VLOOKUP(N12,'ER Summary'!$A:$G,7,FALSE))=TRUE,0,VLOOKUP(N12,'ER Summary'!$A:$G,7,FALSE))</f>
        <v>0</v>
      </c>
      <c r="O13" s="91">
        <f>IF(ISNA(VLOOKUP(O12,'ER Summary'!$A:$G,7,FALSE))=TRUE,0,VLOOKUP(O12,'ER Summary'!$A:$G,7,FALSE))</f>
        <v>0</v>
      </c>
      <c r="P13" s="91">
        <f>IF(ISNA(VLOOKUP(P12,'ER Summary'!$A:$G,7,FALSE))=TRUE,0,VLOOKUP(P12,'ER Summary'!$A:$G,7,FALSE))</f>
        <v>0</v>
      </c>
      <c r="Q13" s="91">
        <f>IF(ISNA(VLOOKUP(Q12,'ER Summary'!$A:$G,7,FALSE))=TRUE,0,VLOOKUP(Q12,'ER Summary'!$A:$G,7,FALSE))</f>
        <v>0</v>
      </c>
      <c r="R13" s="91">
        <f>IF(ISNA(VLOOKUP(R12,'ER Summary'!$A:$G,7,FALSE))=TRUE,0,VLOOKUP(R12,'ER Summary'!$A:$G,7,FALSE))</f>
        <v>0</v>
      </c>
      <c r="S13" s="91">
        <f>IF(ISNA(VLOOKUP(S12,'ER Summary'!$A:$G,7,FALSE))=TRUE,0,VLOOKUP(S12,'ER Summary'!$A:$G,7,FALSE))</f>
        <v>0</v>
      </c>
      <c r="T13" s="91">
        <f>IF(ISNA(VLOOKUP(T12,'ER Summary'!$A:$G,7,FALSE))=TRUE,0,VLOOKUP(T12,'ER Summary'!$A:$G,7,FALSE))</f>
        <v>0</v>
      </c>
      <c r="U13" s="92">
        <f>+T13-SUM(E13:S13)</f>
        <v>0</v>
      </c>
      <c r="V13" s="87" t="s">
        <v>82</v>
      </c>
      <c r="W13" s="22"/>
    </row>
    <row r="14" spans="1:23" ht="15.75" x14ac:dyDescent="0.25">
      <c r="A14" s="14"/>
      <c r="D14" s="17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87"/>
      <c r="W14" s="22"/>
    </row>
    <row r="15" spans="1:23" ht="15.75" x14ac:dyDescent="0.25">
      <c r="A15" s="14" t="s">
        <v>108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87"/>
      <c r="W15" s="22"/>
    </row>
    <row r="16" spans="1:23" ht="15.75" x14ac:dyDescent="0.25">
      <c r="A16" s="99"/>
      <c r="B16" s="24" t="s">
        <v>99</v>
      </c>
      <c r="D16" s="10"/>
      <c r="E16" s="25">
        <f>IF(ISNA(VLOOKUP(E12,'Activity Summary'!$A:$B,2,FALSE))=TRUE,0,VLOOKUP(E12,'Activity Summary'!$A:$B,2,FALSE))</f>
        <v>0</v>
      </c>
      <c r="F16" s="25">
        <f>IF(ISNA(VLOOKUP(F12,'Activity Summary'!$A:$B,2,FALSE))=TRUE,0,VLOOKUP(F12,'Activity Summary'!$A:$B,2,FALSE))</f>
        <v>0</v>
      </c>
      <c r="G16" s="25">
        <f>IF(ISNA(VLOOKUP(G12,'Activity Summary'!$A:$B,2,FALSE))=TRUE,0,VLOOKUP(G12,'Activity Summary'!$A:$B,2,FALSE))</f>
        <v>0</v>
      </c>
      <c r="H16" s="25">
        <f>IF(ISNA(VLOOKUP(H12,'Activity Summary'!$A:$B,2,FALSE))=TRUE,0,VLOOKUP(H12,'Activity Summary'!$A:$B,2,FALSE))</f>
        <v>0</v>
      </c>
      <c r="I16" s="25">
        <f>IF(ISNA(VLOOKUP(I12,'Activity Summary'!$A:$B,2,FALSE))=TRUE,0,VLOOKUP(I12,'Activity Summary'!$A:$B,2,FALSE))</f>
        <v>0</v>
      </c>
      <c r="J16" s="25">
        <f>IF(ISNA(VLOOKUP(J12,'Activity Summary'!$A:$B,2,FALSE))=TRUE,0,VLOOKUP(J12,'Activity Summary'!$A:$B,2,FALSE))</f>
        <v>0</v>
      </c>
      <c r="K16" s="25">
        <f>IF(ISNA(VLOOKUP(K12,'Activity Summary'!$A:$B,2,FALSE))=TRUE,0,VLOOKUP(K12,'Activity Summary'!$A:$B,2,FALSE))</f>
        <v>0</v>
      </c>
      <c r="L16" s="25">
        <f>IF(ISNA(VLOOKUP(L12,'Activity Summary'!$A:$B,2,FALSE))=TRUE,0,VLOOKUP(L12,'Activity Summary'!$A:$B,2,FALSE))</f>
        <v>0</v>
      </c>
      <c r="M16" s="25">
        <f>IF(ISNA(VLOOKUP(M12,'Activity Summary'!$A:$B,2,FALSE))=TRUE,0,VLOOKUP(M12,'Activity Summary'!$A:$B,2,FALSE))</f>
        <v>0</v>
      </c>
      <c r="N16" s="25">
        <f>IF(ISNA(VLOOKUP(N12,'Activity Summary'!$A:$B,2,FALSE))=TRUE,0,VLOOKUP(N12,'Activity Summary'!$A:$B,2,FALSE))</f>
        <v>0</v>
      </c>
      <c r="O16" s="25">
        <f>IF(ISNA(VLOOKUP(O12,'Activity Summary'!$A:$B,2,FALSE))=TRUE,0,VLOOKUP(O12,'Activity Summary'!$A:$B,2,FALSE))</f>
        <v>0</v>
      </c>
      <c r="P16" s="25">
        <f>IF(ISNA(VLOOKUP(P12,'Activity Summary'!$A:$B,2,FALSE))=TRUE,0,VLOOKUP(P12,'Activity Summary'!$A:$B,2,FALSE))</f>
        <v>0</v>
      </c>
      <c r="Q16" s="25">
        <f>IF(ISNA(VLOOKUP(Q12,'Activity Summary'!$A:$B,2,FALSE))=TRUE,0,VLOOKUP(Q12,'Activity Summary'!$A:$B,2,FALSE))</f>
        <v>0</v>
      </c>
      <c r="R16" s="25">
        <f>IF(ISNA(VLOOKUP(R12,'Activity Summary'!$A:$B,2,FALSE))=TRUE,0,VLOOKUP(R12,'Activity Summary'!$A:$B,2,FALSE))</f>
        <v>0</v>
      </c>
      <c r="S16" s="25">
        <f>IF(ISNA(VLOOKUP(S12,'Activity Summary'!$A:$B,2,FALSE))=TRUE,0,VLOOKUP(S12,'Activity Summary'!$A:$B,2,FALSE))</f>
        <v>0</v>
      </c>
      <c r="T16" s="25">
        <f>IF(ISNA(VLOOKUP(T12,'Activity Summary'!$A:$B,2,FALSE))=TRUE,0,VLOOKUP(T12,'Activity Summary'!$A:$B,2,FALSE))</f>
        <v>0</v>
      </c>
      <c r="U16" s="72">
        <f>+T16-SUM(E16:S16)</f>
        <v>0</v>
      </c>
      <c r="V16" s="88" t="s">
        <v>95</v>
      </c>
      <c r="W16" s="22"/>
    </row>
    <row r="17" spans="1:23" ht="15.75" x14ac:dyDescent="0.25">
      <c r="A17" s="99"/>
      <c r="B17" s="27" t="s">
        <v>100</v>
      </c>
      <c r="D17" s="10"/>
      <c r="E17" s="25">
        <f>IF(ISNA(VLOOKUP(E12,'Activity Summary'!$E:$F,2,FALSE))=TRUE,0,VLOOKUP(E12,'Activity Summary'!$E:$F,2,FALSE))</f>
        <v>0</v>
      </c>
      <c r="F17" s="25">
        <f>IF(ISNA(VLOOKUP(F12,'Activity Summary'!$E:$F,2,FALSE))=TRUE,0,VLOOKUP(F12,'Activity Summary'!$E:$F,2,FALSE))</f>
        <v>0</v>
      </c>
      <c r="G17" s="25">
        <f>IF(ISNA(VLOOKUP(G12,'Activity Summary'!$E:$F,2,FALSE))=TRUE,0,VLOOKUP(G12,'Activity Summary'!$E:$F,2,FALSE))</f>
        <v>0</v>
      </c>
      <c r="H17" s="25">
        <f>IF(ISNA(VLOOKUP(H12,'Activity Summary'!$E:$F,2,FALSE))=TRUE,0,VLOOKUP(H12,'Activity Summary'!$E:$F,2,FALSE))</f>
        <v>0</v>
      </c>
      <c r="I17" s="25">
        <f>IF(ISNA(VLOOKUP(I12,'Activity Summary'!$E:$F,2,FALSE))=TRUE,0,VLOOKUP(I12,'Activity Summary'!$E:$F,2,FALSE))</f>
        <v>0</v>
      </c>
      <c r="J17" s="25">
        <f>IF(ISNA(VLOOKUP(J12,'Activity Summary'!$E:$F,2,FALSE))=TRUE,0,VLOOKUP(J12,'Activity Summary'!$E:$F,2,FALSE))</f>
        <v>0</v>
      </c>
      <c r="K17" s="25">
        <f>IF(ISNA(VLOOKUP(K12,'Activity Summary'!$E:$F,2,FALSE))=TRUE,0,VLOOKUP(K12,'Activity Summary'!$E:$F,2,FALSE))</f>
        <v>0</v>
      </c>
      <c r="L17" s="25">
        <f>IF(ISNA(VLOOKUP(L12,'Activity Summary'!$E:$F,2,FALSE))=TRUE,0,VLOOKUP(L12,'Activity Summary'!$E:$F,2,FALSE))</f>
        <v>0</v>
      </c>
      <c r="M17" s="25">
        <f>IF(ISNA(VLOOKUP(M12,'Activity Summary'!$E:$F,2,FALSE))=TRUE,0,VLOOKUP(M12,'Activity Summary'!$E:$F,2,FALSE))</f>
        <v>0</v>
      </c>
      <c r="N17" s="25">
        <f>IF(ISNA(VLOOKUP(N12,'Activity Summary'!$E:$F,2,FALSE))=TRUE,0,VLOOKUP(N12,'Activity Summary'!$E:$F,2,FALSE))</f>
        <v>0</v>
      </c>
      <c r="O17" s="25">
        <f>IF(ISNA(VLOOKUP(O12,'Activity Summary'!$E:$F,2,FALSE))=TRUE,0,VLOOKUP(O12,'Activity Summary'!$E:$F,2,FALSE))</f>
        <v>0</v>
      </c>
      <c r="P17" s="25">
        <f>IF(ISNA(VLOOKUP(P12,'Activity Summary'!$E:$F,2,FALSE))=TRUE,0,VLOOKUP(P12,'Activity Summary'!$E:$F,2,FALSE))</f>
        <v>0</v>
      </c>
      <c r="Q17" s="25">
        <f>IF(ISNA(VLOOKUP(Q12,'Activity Summary'!$E:$F,2,FALSE))=TRUE,0,VLOOKUP(Q12,'Activity Summary'!$E:$F,2,FALSE))</f>
        <v>0</v>
      </c>
      <c r="R17" s="25">
        <f>IF(ISNA(VLOOKUP(R12,'Activity Summary'!$E:$F,2,FALSE))=TRUE,0,VLOOKUP(R12,'Activity Summary'!$E:$F,2,FALSE))</f>
        <v>0</v>
      </c>
      <c r="S17" s="25">
        <f>IF(ISNA(VLOOKUP(S12,'Activity Summary'!$E:$F,2,FALSE))=TRUE,0,VLOOKUP(S12,'Activity Summary'!$E:$F,2,FALSE))</f>
        <v>0</v>
      </c>
      <c r="T17" s="25">
        <f>IF(ISNA(VLOOKUP(T12,'Activity Summary'!$E:$F,2,FALSE))=TRUE,0,VLOOKUP(T12,'Activity Summary'!$E:$F,2,FALSE))</f>
        <v>0</v>
      </c>
      <c r="U17" s="72">
        <f>+T17-SUM(E17:S17)</f>
        <v>0</v>
      </c>
      <c r="V17" s="88" t="s">
        <v>95</v>
      </c>
      <c r="W17" s="22"/>
    </row>
    <row r="18" spans="1:23" s="77" customFormat="1" ht="15.75" x14ac:dyDescent="0.25">
      <c r="A18" s="106"/>
      <c r="B18" s="94" t="s">
        <v>105</v>
      </c>
      <c r="E18" s="76">
        <f>-E27</f>
        <v>0</v>
      </c>
      <c r="F18" s="76">
        <f t="shared" ref="F18:S18" si="0">-F27</f>
        <v>0</v>
      </c>
      <c r="G18" s="76">
        <f t="shared" si="0"/>
        <v>0</v>
      </c>
      <c r="H18" s="76">
        <f t="shared" si="0"/>
        <v>0</v>
      </c>
      <c r="I18" s="76">
        <f t="shared" si="0"/>
        <v>0</v>
      </c>
      <c r="J18" s="76">
        <f t="shared" si="0"/>
        <v>0</v>
      </c>
      <c r="K18" s="76">
        <f t="shared" si="0"/>
        <v>0</v>
      </c>
      <c r="L18" s="76">
        <f t="shared" si="0"/>
        <v>0</v>
      </c>
      <c r="M18" s="76">
        <f t="shared" si="0"/>
        <v>0</v>
      </c>
      <c r="N18" s="76">
        <f t="shared" si="0"/>
        <v>0</v>
      </c>
      <c r="O18" s="76">
        <f t="shared" si="0"/>
        <v>0</v>
      </c>
      <c r="P18" s="76">
        <f t="shared" si="0"/>
        <v>0</v>
      </c>
      <c r="Q18" s="76">
        <f t="shared" si="0"/>
        <v>0</v>
      </c>
      <c r="R18" s="76">
        <f t="shared" si="0"/>
        <v>0</v>
      </c>
      <c r="S18" s="76">
        <f t="shared" si="0"/>
        <v>0</v>
      </c>
      <c r="T18" s="78">
        <f>SUM(E18:S18)</f>
        <v>0</v>
      </c>
      <c r="U18" s="79">
        <f>+T18-SUM(E18:S18)</f>
        <v>0</v>
      </c>
      <c r="V18" s="89"/>
      <c r="W18" s="80"/>
    </row>
    <row r="19" spans="1:23" x14ac:dyDescent="0.2">
      <c r="D19" s="10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87"/>
      <c r="W19" s="22"/>
    </row>
    <row r="20" spans="1:23" x14ac:dyDescent="0.2">
      <c r="D20" s="10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87"/>
      <c r="W20" s="22"/>
    </row>
    <row r="21" spans="1:23" ht="15.75" x14ac:dyDescent="0.25">
      <c r="A21" s="14" t="s">
        <v>109</v>
      </c>
      <c r="D21" s="10"/>
      <c r="E21" s="85">
        <f t="shared" ref="E21:T21" si="1">+E13-SUM(E15:E20)</f>
        <v>0</v>
      </c>
      <c r="F21" s="85">
        <f t="shared" si="1"/>
        <v>0</v>
      </c>
      <c r="G21" s="85">
        <f t="shared" si="1"/>
        <v>0</v>
      </c>
      <c r="H21" s="85">
        <f t="shared" si="1"/>
        <v>0</v>
      </c>
      <c r="I21" s="85">
        <f t="shared" si="1"/>
        <v>0</v>
      </c>
      <c r="J21" s="85">
        <f t="shared" si="1"/>
        <v>0</v>
      </c>
      <c r="K21" s="85">
        <f t="shared" si="1"/>
        <v>0</v>
      </c>
      <c r="L21" s="85">
        <f t="shared" si="1"/>
        <v>0</v>
      </c>
      <c r="M21" s="85">
        <f t="shared" si="1"/>
        <v>0</v>
      </c>
      <c r="N21" s="85">
        <f t="shared" si="1"/>
        <v>0</v>
      </c>
      <c r="O21" s="85">
        <f t="shared" si="1"/>
        <v>0</v>
      </c>
      <c r="P21" s="85">
        <f t="shared" si="1"/>
        <v>0</v>
      </c>
      <c r="Q21" s="85">
        <f t="shared" si="1"/>
        <v>0</v>
      </c>
      <c r="R21" s="85">
        <f t="shared" si="1"/>
        <v>0</v>
      </c>
      <c r="S21" s="85">
        <f t="shared" si="1"/>
        <v>0</v>
      </c>
      <c r="T21" s="85">
        <f t="shared" si="1"/>
        <v>0</v>
      </c>
      <c r="U21" s="86">
        <f>+T21-SUM(E21:S21)</f>
        <v>0</v>
      </c>
      <c r="V21" s="87"/>
      <c r="W21" s="22"/>
    </row>
    <row r="22" spans="1:23" x14ac:dyDescent="0.2"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87"/>
      <c r="W22" s="22"/>
    </row>
    <row r="23" spans="1:23" x14ac:dyDescent="0.2">
      <c r="A23" s="10" t="s">
        <v>97</v>
      </c>
      <c r="D23" s="10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87"/>
      <c r="W23" s="22"/>
    </row>
    <row r="24" spans="1:23" x14ac:dyDescent="0.2">
      <c r="A24" s="107"/>
      <c r="B24" s="29" t="s">
        <v>93</v>
      </c>
      <c r="D24" s="10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>
        <f>SUM(E24:S24)</f>
        <v>0</v>
      </c>
      <c r="U24" s="72">
        <f>+T24-SUM(E24:S24)</f>
        <v>0</v>
      </c>
      <c r="V24" s="88" t="s">
        <v>94</v>
      </c>
      <c r="W24" s="22"/>
    </row>
    <row r="25" spans="1:23" x14ac:dyDescent="0.2">
      <c r="A25" s="107"/>
      <c r="B25" s="29" t="s">
        <v>88</v>
      </c>
      <c r="D25" s="10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>
        <f>SUM(E25:S25)</f>
        <v>0</v>
      </c>
      <c r="U25" s="72">
        <f>+T25-SUM(E25:S25)</f>
        <v>0</v>
      </c>
      <c r="V25" s="88" t="s">
        <v>94</v>
      </c>
      <c r="W25" s="22"/>
    </row>
    <row r="26" spans="1:23" x14ac:dyDescent="0.2">
      <c r="A26" s="10" t="s">
        <v>96</v>
      </c>
      <c r="B26" s="29"/>
      <c r="D26" s="10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72"/>
      <c r="V26" s="90"/>
      <c r="W26" s="22"/>
    </row>
    <row r="27" spans="1:23" s="77" customFormat="1" ht="15.75" x14ac:dyDescent="0.25">
      <c r="A27" s="106"/>
      <c r="B27" s="94" t="s">
        <v>106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>
        <f>SUM(E27:S27)</f>
        <v>0</v>
      </c>
      <c r="U27" s="79">
        <f>+T27-SUM(E27:S27)</f>
        <v>0</v>
      </c>
      <c r="V27" s="89"/>
      <c r="W27" s="80"/>
    </row>
    <row r="28" spans="1:23" ht="15.75" x14ac:dyDescent="0.25">
      <c r="A28" s="99"/>
      <c r="B28" s="29" t="s">
        <v>101</v>
      </c>
      <c r="D28" s="25"/>
      <c r="E28" s="81">
        <f>IF(ISNA(VLOOKUP(E12,'Activity Summary'!$I:$J,2,FALSE))=TRUE,0,VLOOKUP(E12,'Activity Summary'!$I:$J,2,FALSE))</f>
        <v>0</v>
      </c>
      <c r="F28" s="81">
        <f>IF(ISNA(VLOOKUP(F12,'Activity Summary'!$I:$J,2,FALSE))=TRUE,0,VLOOKUP(F12,'Activity Summary'!$I:$J,2,FALSE))</f>
        <v>0</v>
      </c>
      <c r="G28" s="81">
        <f>IF(ISNA(VLOOKUP(G12,'Activity Summary'!$I:$J,2,FALSE))=TRUE,0,VLOOKUP(G12,'Activity Summary'!$I:$J,2,FALSE))</f>
        <v>0</v>
      </c>
      <c r="H28" s="81">
        <f>IF(ISNA(VLOOKUP(H12,'Activity Summary'!$I:$J,2,FALSE))=TRUE,0,VLOOKUP(H12,'Activity Summary'!$I:$J,2,FALSE))</f>
        <v>0</v>
      </c>
      <c r="I28" s="81">
        <f>IF(ISNA(VLOOKUP(I12,'Activity Summary'!$I:$J,2,FALSE))=TRUE,0,VLOOKUP(I12,'Activity Summary'!$I:$J,2,FALSE))</f>
        <v>0</v>
      </c>
      <c r="J28" s="81">
        <f>IF(ISNA(VLOOKUP(J12,'Activity Summary'!$I:$J,2,FALSE))=TRUE,0,VLOOKUP(J12,'Activity Summary'!$I:$J,2,FALSE))</f>
        <v>0</v>
      </c>
      <c r="K28" s="81">
        <f>IF(ISNA(VLOOKUP(K12,'Activity Summary'!$I:$J,2,FALSE))=TRUE,0,VLOOKUP(K12,'Activity Summary'!$I:$J,2,FALSE))</f>
        <v>0</v>
      </c>
      <c r="L28" s="81">
        <f>IF(ISNA(VLOOKUP(L12,'Activity Summary'!$I:$J,2,FALSE))=TRUE,0,VLOOKUP(L12,'Activity Summary'!$I:$J,2,FALSE))</f>
        <v>0</v>
      </c>
      <c r="M28" s="81">
        <f>IF(ISNA(VLOOKUP(M12,'Activity Summary'!$I:$J,2,FALSE))=TRUE,0,VLOOKUP(M12,'Activity Summary'!$I:$J,2,FALSE))</f>
        <v>0</v>
      </c>
      <c r="N28" s="81">
        <f>IF(ISNA(VLOOKUP(N12,'Activity Summary'!$I:$J,2,FALSE))=TRUE,0,VLOOKUP(N12,'Activity Summary'!$I:$J,2,FALSE))</f>
        <v>0</v>
      </c>
      <c r="O28" s="81">
        <f>IF(ISNA(VLOOKUP(O12,'Activity Summary'!$I:$J,2,FALSE))=TRUE,0,VLOOKUP(O12,'Activity Summary'!$I:$J,2,FALSE))</f>
        <v>0</v>
      </c>
      <c r="P28" s="81">
        <f>IF(ISNA(VLOOKUP(P12,'Activity Summary'!$I:$J,2,FALSE))=TRUE,0,VLOOKUP(P12,'Activity Summary'!$I:$J,2,FALSE))</f>
        <v>0</v>
      </c>
      <c r="Q28" s="81">
        <f>IF(ISNA(VLOOKUP(Q12,'Activity Summary'!$I:$J,2,FALSE))=TRUE,0,VLOOKUP(Q12,'Activity Summary'!$I:$J,2,FALSE))</f>
        <v>0</v>
      </c>
      <c r="R28" s="81">
        <f>IF(ISNA(VLOOKUP(R12,'Activity Summary'!$I:$J,2,FALSE))=TRUE,0,VLOOKUP(R12,'Activity Summary'!$I:$J,2,FALSE))</f>
        <v>0</v>
      </c>
      <c r="S28" s="81">
        <f>IF(ISNA(VLOOKUP(S12,'Activity Summary'!$I:$J,2,FALSE))=TRUE,0,VLOOKUP(S12,'Activity Summary'!$I:$J,2,FALSE))</f>
        <v>0</v>
      </c>
      <c r="T28" s="81">
        <f>SUM(E28:S28)</f>
        <v>0</v>
      </c>
      <c r="U28" s="82">
        <f>+T28-SUM(E28:S28)</f>
        <v>0</v>
      </c>
      <c r="V28" s="88" t="s">
        <v>95</v>
      </c>
      <c r="W28" s="22"/>
    </row>
    <row r="29" spans="1:23" x14ac:dyDescent="0.2">
      <c r="B29" s="29"/>
      <c r="D29" s="25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72"/>
      <c r="V29" s="90"/>
      <c r="W29" s="22"/>
    </row>
    <row r="30" spans="1:23" ht="15.75" x14ac:dyDescent="0.25">
      <c r="B30" s="29"/>
      <c r="D30" s="83" t="s">
        <v>89</v>
      </c>
      <c r="E30" s="85">
        <f>SUM(E23:E28)</f>
        <v>0</v>
      </c>
      <c r="F30" s="85">
        <f t="shared" ref="F30:T30" si="2">SUM(F23:F28)</f>
        <v>0</v>
      </c>
      <c r="G30" s="85">
        <f t="shared" si="2"/>
        <v>0</v>
      </c>
      <c r="H30" s="85">
        <f t="shared" si="2"/>
        <v>0</v>
      </c>
      <c r="I30" s="85">
        <f t="shared" si="2"/>
        <v>0</v>
      </c>
      <c r="J30" s="85">
        <f t="shared" si="2"/>
        <v>0</v>
      </c>
      <c r="K30" s="85">
        <f t="shared" si="2"/>
        <v>0</v>
      </c>
      <c r="L30" s="85">
        <f t="shared" si="2"/>
        <v>0</v>
      </c>
      <c r="M30" s="85">
        <f t="shared" si="2"/>
        <v>0</v>
      </c>
      <c r="N30" s="85">
        <f t="shared" si="2"/>
        <v>0</v>
      </c>
      <c r="O30" s="85">
        <f t="shared" si="2"/>
        <v>0</v>
      </c>
      <c r="P30" s="85">
        <f t="shared" si="2"/>
        <v>0</v>
      </c>
      <c r="Q30" s="85">
        <f t="shared" si="2"/>
        <v>0</v>
      </c>
      <c r="R30" s="85">
        <f t="shared" si="2"/>
        <v>0</v>
      </c>
      <c r="S30" s="85">
        <f t="shared" si="2"/>
        <v>0</v>
      </c>
      <c r="T30" s="85">
        <f t="shared" si="2"/>
        <v>0</v>
      </c>
      <c r="U30" s="86">
        <f>+T30-SUM(E30:S30)</f>
        <v>0</v>
      </c>
      <c r="V30" s="90"/>
      <c r="W30" s="22"/>
    </row>
    <row r="31" spans="1:23" x14ac:dyDescent="0.2">
      <c r="B31" s="29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72"/>
      <c r="V31" s="90"/>
      <c r="W31" s="22"/>
    </row>
    <row r="32" spans="1:23" x14ac:dyDescent="0.2">
      <c r="B32" s="29"/>
      <c r="D32" s="25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90"/>
      <c r="W32" s="22"/>
    </row>
    <row r="33" spans="1:23" x14ac:dyDescent="0.2">
      <c r="D33" s="22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87"/>
      <c r="W33" s="22"/>
    </row>
    <row r="34" spans="1:23" ht="16.5" thickBot="1" x14ac:dyDescent="0.3">
      <c r="D34" s="30" t="s">
        <v>67</v>
      </c>
      <c r="E34" s="97">
        <f>+E21-E30</f>
        <v>0</v>
      </c>
      <c r="F34" s="97">
        <f t="shared" ref="F34:T34" si="3">+F21-F30</f>
        <v>0</v>
      </c>
      <c r="G34" s="97">
        <f t="shared" si="3"/>
        <v>0</v>
      </c>
      <c r="H34" s="97">
        <f t="shared" si="3"/>
        <v>0</v>
      </c>
      <c r="I34" s="97">
        <f t="shared" si="3"/>
        <v>0</v>
      </c>
      <c r="J34" s="97">
        <f t="shared" si="3"/>
        <v>0</v>
      </c>
      <c r="K34" s="97">
        <f t="shared" si="3"/>
        <v>0</v>
      </c>
      <c r="L34" s="97">
        <f t="shared" si="3"/>
        <v>0</v>
      </c>
      <c r="M34" s="97">
        <f t="shared" si="3"/>
        <v>0</v>
      </c>
      <c r="N34" s="97">
        <f t="shared" si="3"/>
        <v>0</v>
      </c>
      <c r="O34" s="97">
        <f t="shared" si="3"/>
        <v>0</v>
      </c>
      <c r="P34" s="97">
        <f t="shared" si="3"/>
        <v>0</v>
      </c>
      <c r="Q34" s="97">
        <f t="shared" si="3"/>
        <v>0</v>
      </c>
      <c r="R34" s="97">
        <f t="shared" si="3"/>
        <v>0</v>
      </c>
      <c r="S34" s="97">
        <f t="shared" si="3"/>
        <v>0</v>
      </c>
      <c r="T34" s="97">
        <f t="shared" si="3"/>
        <v>0</v>
      </c>
      <c r="U34" s="97"/>
      <c r="V34" s="87"/>
      <c r="W34" s="22"/>
    </row>
    <row r="35" spans="1:23" ht="16.5" thickTop="1" x14ac:dyDescent="0.25">
      <c r="D35" s="30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87"/>
      <c r="W35" s="22"/>
    </row>
    <row r="36" spans="1:23" x14ac:dyDescent="0.2">
      <c r="D36" s="31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2"/>
      <c r="W36" s="22"/>
    </row>
    <row r="37" spans="1:23" x14ac:dyDescent="0.2"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2"/>
      <c r="W37" s="22"/>
    </row>
    <row r="38" spans="1:23" ht="15.75" x14ac:dyDescent="0.25">
      <c r="A38" s="14" t="s">
        <v>90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2"/>
      <c r="W38" s="22"/>
    </row>
    <row r="39" spans="1:23" x14ac:dyDescent="0.2"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2"/>
      <c r="W39" s="22"/>
    </row>
    <row r="40" spans="1:23" ht="15.75" x14ac:dyDescent="0.25">
      <c r="A40" s="14" t="s">
        <v>65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2"/>
      <c r="W40" s="22"/>
    </row>
    <row r="41" spans="1:23" x14ac:dyDescent="0.2">
      <c r="B41" s="26" t="s">
        <v>66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2"/>
      <c r="W41" s="22"/>
    </row>
    <row r="42" spans="1:23" x14ac:dyDescent="0.2">
      <c r="B42" s="26" t="s">
        <v>66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2"/>
      <c r="W42" s="22"/>
    </row>
    <row r="43" spans="1:23" x14ac:dyDescent="0.2">
      <c r="B43" s="26" t="s">
        <v>66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2"/>
      <c r="W43" s="22"/>
    </row>
    <row r="44" spans="1:23" x14ac:dyDescent="0.2"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2"/>
      <c r="W44" s="22"/>
    </row>
    <row r="45" spans="1:23" x14ac:dyDescent="0.2"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2"/>
      <c r="W45" s="22"/>
    </row>
    <row r="46" spans="1:23" x14ac:dyDescent="0.2"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2"/>
      <c r="W46" s="22"/>
    </row>
    <row r="47" spans="1:23" x14ac:dyDescent="0.2">
      <c r="V47" s="22"/>
      <c r="W47" s="22"/>
    </row>
    <row r="48" spans="1:23" x14ac:dyDescent="0.2">
      <c r="V48" s="22"/>
      <c r="W48" s="22"/>
    </row>
    <row r="49" spans="22:23" x14ac:dyDescent="0.2">
      <c r="V49" s="22"/>
      <c r="W49" s="22"/>
    </row>
    <row r="50" spans="22:23" x14ac:dyDescent="0.2">
      <c r="V50" s="22"/>
      <c r="W50" s="22"/>
    </row>
    <row r="51" spans="22:23" x14ac:dyDescent="0.2">
      <c r="V51" s="22"/>
      <c r="W51" s="22"/>
    </row>
    <row r="52" spans="22:23" x14ac:dyDescent="0.2">
      <c r="V52" s="22"/>
      <c r="W52" s="22"/>
    </row>
  </sheetData>
  <mergeCells count="5">
    <mergeCell ref="A1:E1"/>
    <mergeCell ref="A2:E2"/>
    <mergeCell ref="A3:E3"/>
    <mergeCell ref="A4:E4"/>
    <mergeCell ref="E11:K1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CE6C-D14C-4A08-A491-B8DA8CFA8D67}">
  <sheetPr>
    <tabColor rgb="FF92D050"/>
  </sheetPr>
  <dimension ref="A1:K45"/>
  <sheetViews>
    <sheetView workbookViewId="0">
      <selection activeCell="A47" sqref="A47"/>
    </sheetView>
  </sheetViews>
  <sheetFormatPr defaultRowHeight="12.75" x14ac:dyDescent="0.2"/>
  <cols>
    <col min="1" max="1" width="13.85546875" bestFit="1" customWidth="1"/>
    <col min="2" max="2" width="16.140625" bestFit="1" customWidth="1"/>
    <col min="3" max="3" width="32.85546875" customWidth="1"/>
    <col min="4" max="4" width="6.85546875" customWidth="1"/>
    <col min="5" max="5" width="13.85546875" bestFit="1" customWidth="1"/>
    <col min="6" max="6" width="15.140625" bestFit="1" customWidth="1"/>
    <col min="7" max="7" width="18.140625" bestFit="1" customWidth="1"/>
    <col min="8" max="8" width="5.7109375" customWidth="1"/>
    <col min="9" max="9" width="13.85546875" bestFit="1" customWidth="1"/>
    <col min="10" max="10" width="16.140625" bestFit="1" customWidth="1"/>
    <col min="11" max="11" width="26" style="8" customWidth="1"/>
  </cols>
  <sheetData>
    <row r="1" spans="1:11" ht="18" x14ac:dyDescent="0.25">
      <c r="A1" s="104" t="s">
        <v>54</v>
      </c>
      <c r="B1" s="104"/>
      <c r="C1" s="104"/>
      <c r="E1" s="104" t="s">
        <v>56</v>
      </c>
      <c r="F1" s="104"/>
      <c r="G1" s="104"/>
      <c r="I1" s="104" t="s">
        <v>98</v>
      </c>
      <c r="J1" s="104"/>
      <c r="K1" s="104"/>
    </row>
    <row r="2" spans="1:11" ht="25.5" x14ac:dyDescent="0.2">
      <c r="A2" s="3" t="s">
        <v>21</v>
      </c>
      <c r="B2" t="s">
        <v>40</v>
      </c>
      <c r="C2" s="66" t="s">
        <v>50</v>
      </c>
    </row>
    <row r="3" spans="1:11" ht="38.25" x14ac:dyDescent="0.2">
      <c r="A3" s="3" t="s">
        <v>3</v>
      </c>
      <c r="B3" t="s">
        <v>40</v>
      </c>
      <c r="C3" s="66" t="s">
        <v>53</v>
      </c>
    </row>
    <row r="4" spans="1:11" ht="25.5" x14ac:dyDescent="0.2">
      <c r="A4" s="3" t="s">
        <v>6</v>
      </c>
      <c r="B4" t="s">
        <v>84</v>
      </c>
      <c r="C4" s="66" t="s">
        <v>52</v>
      </c>
      <c r="I4" s="3" t="s">
        <v>21</v>
      </c>
      <c r="J4" t="s">
        <v>40</v>
      </c>
      <c r="K4" s="66" t="s">
        <v>80</v>
      </c>
    </row>
    <row r="5" spans="1:11" x14ac:dyDescent="0.2">
      <c r="A5" s="3" t="s">
        <v>7</v>
      </c>
      <c r="B5" t="s">
        <v>84</v>
      </c>
      <c r="C5" s="66" t="s">
        <v>91</v>
      </c>
      <c r="E5" s="3" t="s">
        <v>7</v>
      </c>
      <c r="F5" t="s">
        <v>84</v>
      </c>
      <c r="G5" s="67" t="s">
        <v>55</v>
      </c>
      <c r="I5" s="3" t="s">
        <v>7</v>
      </c>
      <c r="J5" t="s">
        <v>84</v>
      </c>
      <c r="K5" s="66" t="s">
        <v>51</v>
      </c>
    </row>
    <row r="7" spans="1:11" x14ac:dyDescent="0.2">
      <c r="A7" s="3" t="s">
        <v>38</v>
      </c>
      <c r="B7" t="s">
        <v>37</v>
      </c>
      <c r="E7" s="3" t="s">
        <v>38</v>
      </c>
      <c r="F7" t="s">
        <v>37</v>
      </c>
      <c r="I7" s="3" t="s">
        <v>38</v>
      </c>
      <c r="J7" t="s">
        <v>37</v>
      </c>
    </row>
    <row r="8" spans="1:11" x14ac:dyDescent="0.2">
      <c r="A8" s="4" t="s">
        <v>39</v>
      </c>
      <c r="B8" s="5"/>
      <c r="C8" s="5"/>
      <c r="D8" s="5"/>
      <c r="E8" s="4" t="s">
        <v>84</v>
      </c>
      <c r="F8" s="5"/>
      <c r="I8" s="4" t="s">
        <v>39</v>
      </c>
      <c r="J8" s="5"/>
      <c r="K8" s="73"/>
    </row>
    <row r="9" spans="1:11" x14ac:dyDescent="0.2">
      <c r="C9" s="5"/>
      <c r="D9" s="5"/>
      <c r="E9" s="4" t="s">
        <v>39</v>
      </c>
      <c r="F9" s="5"/>
      <c r="K9" s="73"/>
    </row>
    <row r="10" spans="1:11" x14ac:dyDescent="0.2">
      <c r="C10" s="5"/>
      <c r="D10" s="5"/>
      <c r="K10" s="73"/>
    </row>
    <row r="11" spans="1:11" x14ac:dyDescent="0.2">
      <c r="C11" s="5"/>
      <c r="D11" s="5"/>
      <c r="K11" s="73"/>
    </row>
    <row r="12" spans="1:11" ht="25.5" customHeight="1" x14ac:dyDescent="0.2">
      <c r="C12" s="5"/>
      <c r="D12" s="5"/>
      <c r="K12" s="73"/>
    </row>
    <row r="13" spans="1:11" x14ac:dyDescent="0.2">
      <c r="C13" s="5"/>
      <c r="D13" s="5"/>
      <c r="K13" s="73"/>
    </row>
    <row r="14" spans="1:11" x14ac:dyDescent="0.2">
      <c r="C14" s="5"/>
      <c r="D14" s="5"/>
      <c r="K14" s="73"/>
    </row>
    <row r="15" spans="1:11" x14ac:dyDescent="0.2">
      <c r="C15" s="5"/>
      <c r="D15" s="5"/>
      <c r="K15" s="73"/>
    </row>
    <row r="16" spans="1:11" x14ac:dyDescent="0.2">
      <c r="C16" s="5"/>
      <c r="D16" s="5"/>
      <c r="K16" s="73"/>
    </row>
    <row r="17" spans="1:11" x14ac:dyDescent="0.2">
      <c r="C17" s="5"/>
      <c r="D17" s="5"/>
      <c r="K17" s="73"/>
    </row>
    <row r="23" spans="1:11" x14ac:dyDescent="0.2">
      <c r="A23" s="4"/>
      <c r="B23" s="5"/>
    </row>
    <row r="24" spans="1:11" x14ac:dyDescent="0.2">
      <c r="A24" s="4"/>
      <c r="B24" s="5"/>
    </row>
    <row r="25" spans="1:11" x14ac:dyDescent="0.2">
      <c r="A25" s="4"/>
      <c r="B25" s="5"/>
    </row>
    <row r="26" spans="1:11" x14ac:dyDescent="0.2">
      <c r="A26" s="4"/>
      <c r="B26" s="5"/>
    </row>
    <row r="27" spans="1:11" x14ac:dyDescent="0.2">
      <c r="A27" s="4"/>
      <c r="B27" s="5"/>
    </row>
    <row r="28" spans="1:11" x14ac:dyDescent="0.2">
      <c r="A28" s="4"/>
      <c r="B28" s="5"/>
    </row>
    <row r="29" spans="1:11" x14ac:dyDescent="0.2">
      <c r="A29" s="4"/>
      <c r="B29" s="5"/>
    </row>
    <row r="30" spans="1:11" x14ac:dyDescent="0.2">
      <c r="A30" s="4"/>
      <c r="B30" s="5"/>
    </row>
    <row r="31" spans="1:11" x14ac:dyDescent="0.2">
      <c r="A31" s="103" t="s">
        <v>41</v>
      </c>
      <c r="B31" s="103"/>
      <c r="C31" s="6"/>
      <c r="D31" s="6"/>
    </row>
    <row r="32" spans="1:11" x14ac:dyDescent="0.2">
      <c r="A32" t="s">
        <v>42</v>
      </c>
      <c r="B32" t="s">
        <v>43</v>
      </c>
    </row>
    <row r="33" spans="1:4" x14ac:dyDescent="0.2">
      <c r="A33" s="7" t="s">
        <v>33</v>
      </c>
      <c r="B33" s="7" t="s">
        <v>46</v>
      </c>
      <c r="C33" s="7"/>
      <c r="D33" s="7"/>
    </row>
    <row r="34" spans="1:4" x14ac:dyDescent="0.2">
      <c r="A34" s="7" t="s">
        <v>25</v>
      </c>
      <c r="B34" s="7" t="s">
        <v>45</v>
      </c>
      <c r="C34" s="7"/>
      <c r="D34" s="7"/>
    </row>
    <row r="35" spans="1:4" x14ac:dyDescent="0.2">
      <c r="A35" s="7" t="s">
        <v>44</v>
      </c>
      <c r="B35" s="7" t="s">
        <v>45</v>
      </c>
      <c r="C35" s="7"/>
      <c r="D35" s="7"/>
    </row>
    <row r="36" spans="1:4" x14ac:dyDescent="0.2">
      <c r="A36" s="7" t="s">
        <v>31</v>
      </c>
      <c r="B36" t="s">
        <v>47</v>
      </c>
    </row>
    <row r="37" spans="1:4" x14ac:dyDescent="0.2">
      <c r="A37" s="68" t="s">
        <v>32</v>
      </c>
      <c r="B37" s="9" t="s">
        <v>49</v>
      </c>
    </row>
    <row r="38" spans="1:4" x14ac:dyDescent="0.2">
      <c r="A38" s="68" t="s">
        <v>35</v>
      </c>
      <c r="B38" s="9" t="s">
        <v>81</v>
      </c>
    </row>
    <row r="39" spans="1:4" x14ac:dyDescent="0.2">
      <c r="A39" s="68" t="s">
        <v>29</v>
      </c>
      <c r="B39" s="9" t="s">
        <v>47</v>
      </c>
    </row>
    <row r="40" spans="1:4" x14ac:dyDescent="0.2">
      <c r="A40" s="7" t="s">
        <v>34</v>
      </c>
      <c r="B40" t="s">
        <v>48</v>
      </c>
    </row>
    <row r="41" spans="1:4" x14ac:dyDescent="0.2">
      <c r="A41" s="68" t="s">
        <v>30</v>
      </c>
      <c r="B41" s="9" t="s">
        <v>45</v>
      </c>
    </row>
    <row r="42" spans="1:4" x14ac:dyDescent="0.2">
      <c r="A42" s="68" t="s">
        <v>26</v>
      </c>
      <c r="B42" t="s">
        <v>48</v>
      </c>
    </row>
    <row r="43" spans="1:4" x14ac:dyDescent="0.2">
      <c r="A43" s="68" t="s">
        <v>27</v>
      </c>
      <c r="B43" s="9" t="s">
        <v>49</v>
      </c>
    </row>
    <row r="44" spans="1:4" x14ac:dyDescent="0.2">
      <c r="A44" s="7" t="s">
        <v>28</v>
      </c>
      <c r="B44" t="s">
        <v>49</v>
      </c>
    </row>
    <row r="45" spans="1:4" x14ac:dyDescent="0.2">
      <c r="A45" s="69" t="s">
        <v>24</v>
      </c>
      <c r="B45" s="70" t="s">
        <v>49</v>
      </c>
    </row>
  </sheetData>
  <mergeCells count="4">
    <mergeCell ref="A31:B31"/>
    <mergeCell ref="A1:C1"/>
    <mergeCell ref="E1:G1"/>
    <mergeCell ref="I1:K1"/>
  </mergeCells>
  <pageMargins left="0.7" right="0.7" top="0.75" bottom="0.75" header="0.3" footer="0.3"/>
  <pageSetup orientation="portrait"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6EA8A-BB04-4104-95A2-144F5C6B8A89}">
  <sheetPr>
    <outlinePr summaryBelow="0" summaryRight="0"/>
    <pageSetUpPr autoPageBreaks="0"/>
  </sheetPr>
  <dimension ref="A1:G67"/>
  <sheetViews>
    <sheetView workbookViewId="0"/>
  </sheetViews>
  <sheetFormatPr defaultColWidth="6.85546875" defaultRowHeight="12.75" customHeight="1" x14ac:dyDescent="0.2"/>
  <cols>
    <col min="1" max="1" width="15.7109375" customWidth="1"/>
    <col min="2" max="2" width="26.5703125" customWidth="1"/>
    <col min="4" max="7" width="16.140625" customWidth="1"/>
  </cols>
  <sheetData>
    <row r="1" spans="1:7" ht="12.75" customHeight="1" x14ac:dyDescent="0.2">
      <c r="A1" s="95"/>
      <c r="B1" s="1"/>
      <c r="D1" s="1"/>
      <c r="E1" s="1"/>
      <c r="F1" s="1"/>
      <c r="G1" s="1"/>
    </row>
    <row r="2" spans="1:7" ht="12.75" customHeight="1" x14ac:dyDescent="0.2">
      <c r="A2" s="95"/>
      <c r="B2" s="1"/>
    </row>
    <row r="3" spans="1:7" ht="12.75" customHeight="1" x14ac:dyDescent="0.2">
      <c r="A3" s="95" t="str">
        <f>LEFT(B3,3)</f>
        <v/>
      </c>
      <c r="B3" s="1"/>
      <c r="D3" s="2"/>
      <c r="E3" s="2"/>
      <c r="F3" s="2"/>
      <c r="G3" s="2"/>
    </row>
    <row r="4" spans="1:7" ht="12.75" customHeight="1" x14ac:dyDescent="0.2">
      <c r="A4" s="95" t="str">
        <f t="shared" ref="A4:A18" si="0">LEFT(B4,3)</f>
        <v/>
      </c>
      <c r="B4" s="1"/>
      <c r="D4" s="2"/>
      <c r="E4" s="2"/>
      <c r="F4" s="2"/>
      <c r="G4" s="2"/>
    </row>
    <row r="5" spans="1:7" ht="12.75" customHeight="1" x14ac:dyDescent="0.2">
      <c r="A5" s="95" t="str">
        <f t="shared" si="0"/>
        <v/>
      </c>
      <c r="B5" s="1"/>
      <c r="D5" s="2"/>
      <c r="E5" s="2"/>
      <c r="F5" s="2"/>
      <c r="G5" s="2"/>
    </row>
    <row r="6" spans="1:7" ht="12.75" customHeight="1" x14ac:dyDescent="0.2">
      <c r="A6" s="95" t="str">
        <f t="shared" si="0"/>
        <v/>
      </c>
      <c r="B6" s="1"/>
      <c r="D6" s="2"/>
      <c r="E6" s="2"/>
      <c r="F6" s="2"/>
      <c r="G6" s="2"/>
    </row>
    <row r="7" spans="1:7" ht="12.75" customHeight="1" x14ac:dyDescent="0.2">
      <c r="A7" s="95" t="str">
        <f t="shared" si="0"/>
        <v/>
      </c>
      <c r="B7" s="1"/>
      <c r="D7" s="2"/>
      <c r="E7" s="2"/>
      <c r="F7" s="2"/>
      <c r="G7" s="2"/>
    </row>
    <row r="8" spans="1:7" ht="12.75" customHeight="1" x14ac:dyDescent="0.2">
      <c r="A8" s="95" t="str">
        <f t="shared" si="0"/>
        <v/>
      </c>
      <c r="B8" s="1"/>
      <c r="D8" s="2"/>
      <c r="E8" s="2"/>
      <c r="F8" s="2"/>
      <c r="G8" s="2"/>
    </row>
    <row r="9" spans="1:7" ht="12.75" customHeight="1" x14ac:dyDescent="0.2">
      <c r="A9" s="95" t="str">
        <f t="shared" si="0"/>
        <v/>
      </c>
      <c r="B9" s="1"/>
      <c r="D9" s="2"/>
      <c r="E9" s="2"/>
      <c r="F9" s="2"/>
      <c r="G9" s="2"/>
    </row>
    <row r="10" spans="1:7" ht="12.75" customHeight="1" x14ac:dyDescent="0.2">
      <c r="A10" s="95" t="str">
        <f t="shared" si="0"/>
        <v/>
      </c>
      <c r="B10" s="1"/>
      <c r="D10" s="2"/>
      <c r="E10" s="2"/>
      <c r="F10" s="2"/>
      <c r="G10" s="2"/>
    </row>
    <row r="11" spans="1:7" ht="12.75" customHeight="1" x14ac:dyDescent="0.2">
      <c r="A11" s="95" t="str">
        <f t="shared" si="0"/>
        <v/>
      </c>
      <c r="B11" s="1"/>
      <c r="D11" s="2"/>
      <c r="E11" s="2"/>
      <c r="F11" s="2"/>
      <c r="G11" s="2"/>
    </row>
    <row r="12" spans="1:7" ht="12.75" customHeight="1" x14ac:dyDescent="0.2">
      <c r="A12" s="95" t="str">
        <f t="shared" si="0"/>
        <v/>
      </c>
      <c r="B12" s="1"/>
      <c r="D12" s="2"/>
      <c r="E12" s="2"/>
      <c r="F12" s="2"/>
      <c r="G12" s="2"/>
    </row>
    <row r="13" spans="1:7" ht="12.75" customHeight="1" x14ac:dyDescent="0.2">
      <c r="A13" s="95" t="str">
        <f t="shared" si="0"/>
        <v/>
      </c>
      <c r="B13" s="1"/>
      <c r="D13" s="2"/>
      <c r="E13" s="2"/>
      <c r="F13" s="2"/>
      <c r="G13" s="2"/>
    </row>
    <row r="14" spans="1:7" ht="12.75" customHeight="1" x14ac:dyDescent="0.2">
      <c r="A14" s="95" t="str">
        <f t="shared" si="0"/>
        <v/>
      </c>
      <c r="B14" s="1"/>
      <c r="D14" s="2"/>
      <c r="E14" s="2"/>
      <c r="F14" s="2"/>
      <c r="G14" s="2"/>
    </row>
    <row r="15" spans="1:7" ht="12.75" customHeight="1" x14ac:dyDescent="0.2">
      <c r="A15" s="95" t="str">
        <f t="shared" si="0"/>
        <v/>
      </c>
      <c r="B15" s="1"/>
      <c r="D15" s="2"/>
      <c r="E15" s="2"/>
      <c r="F15" s="2"/>
      <c r="G15" s="2"/>
    </row>
    <row r="16" spans="1:7" ht="12.75" customHeight="1" x14ac:dyDescent="0.2">
      <c r="A16" s="95" t="str">
        <f t="shared" si="0"/>
        <v/>
      </c>
      <c r="B16" s="1"/>
      <c r="D16" s="2"/>
      <c r="E16" s="2"/>
      <c r="F16" s="2"/>
      <c r="G16" s="2"/>
    </row>
    <row r="17" spans="1:7" ht="12.75" customHeight="1" x14ac:dyDescent="0.2">
      <c r="A17" s="95" t="str">
        <f t="shared" si="0"/>
        <v/>
      </c>
      <c r="B17" s="1"/>
      <c r="D17" s="2"/>
      <c r="E17" s="2"/>
      <c r="F17" s="2"/>
      <c r="G17" s="2"/>
    </row>
    <row r="18" spans="1:7" ht="12.75" customHeight="1" x14ac:dyDescent="0.2">
      <c r="A18" s="95" t="str">
        <f t="shared" si="0"/>
        <v/>
      </c>
    </row>
    <row r="19" spans="1:7" ht="12.75" customHeight="1" x14ac:dyDescent="0.2">
      <c r="A19" s="95"/>
      <c r="B19" s="1"/>
      <c r="C19" s="1"/>
      <c r="D19" s="2"/>
      <c r="E19" s="2"/>
      <c r="F19" s="2"/>
      <c r="G19" s="2"/>
    </row>
    <row r="20" spans="1:7" ht="12.75" customHeight="1" x14ac:dyDescent="0.2">
      <c r="A20" s="95" t="s">
        <v>39</v>
      </c>
      <c r="B20" s="1"/>
      <c r="C20" s="1"/>
      <c r="D20" s="2"/>
      <c r="E20" s="2"/>
      <c r="F20" s="2"/>
      <c r="G20" s="2"/>
    </row>
    <row r="21" spans="1:7" ht="12.75" customHeight="1" x14ac:dyDescent="0.2">
      <c r="B21" s="1"/>
      <c r="C21" s="1"/>
      <c r="D21" s="2"/>
      <c r="E21" s="2"/>
      <c r="F21" s="2"/>
      <c r="G21" s="2"/>
    </row>
    <row r="22" spans="1:7" ht="12.75" customHeight="1" x14ac:dyDescent="0.2">
      <c r="B22" s="1"/>
      <c r="C22" s="1"/>
      <c r="D22" s="2"/>
      <c r="E22" s="2"/>
      <c r="F22" s="2"/>
      <c r="G22" s="2"/>
    </row>
    <row r="23" spans="1:7" ht="12.75" customHeight="1" x14ac:dyDescent="0.2">
      <c r="B23" s="1"/>
      <c r="C23" s="1"/>
      <c r="D23" s="2"/>
      <c r="E23" s="2"/>
      <c r="F23" s="2"/>
      <c r="G23" s="2"/>
    </row>
    <row r="24" spans="1:7" ht="12.75" customHeight="1" x14ac:dyDescent="0.2">
      <c r="B24" s="1"/>
      <c r="C24" s="1"/>
      <c r="D24" s="2"/>
      <c r="E24" s="2"/>
      <c r="F24" s="2"/>
      <c r="G24" s="2"/>
    </row>
    <row r="25" spans="1:7" ht="12.75" customHeight="1" x14ac:dyDescent="0.2">
      <c r="B25" s="1"/>
      <c r="C25" s="1"/>
      <c r="D25" s="2"/>
      <c r="E25" s="2"/>
      <c r="F25" s="2"/>
      <c r="G25" s="2"/>
    </row>
    <row r="26" spans="1:7" ht="12.75" customHeight="1" x14ac:dyDescent="0.2">
      <c r="B26" s="1"/>
      <c r="C26" s="1"/>
      <c r="D26" s="2"/>
      <c r="E26" s="2"/>
      <c r="F26" s="2"/>
      <c r="G26" s="2"/>
    </row>
    <row r="27" spans="1:7" ht="12.75" customHeight="1" x14ac:dyDescent="0.2">
      <c r="B27" s="1"/>
      <c r="C27" s="1"/>
      <c r="D27" s="1"/>
    </row>
    <row r="28" spans="1:7" ht="12.75" customHeight="1" x14ac:dyDescent="0.2">
      <c r="B28" s="1"/>
      <c r="C28" s="1"/>
    </row>
    <row r="29" spans="1:7" ht="12.75" customHeight="1" x14ac:dyDescent="0.2">
      <c r="B29" s="1"/>
      <c r="C29" s="1"/>
      <c r="D29" s="1"/>
    </row>
    <row r="30" spans="1:7" ht="12.75" customHeight="1" x14ac:dyDescent="0.2">
      <c r="B30" s="1"/>
      <c r="C30" s="1"/>
      <c r="D30" s="1"/>
    </row>
    <row r="31" spans="1:7" ht="12.75" customHeight="1" x14ac:dyDescent="0.2">
      <c r="B31" s="1"/>
      <c r="C31" s="1"/>
      <c r="D31" s="1"/>
    </row>
    <row r="32" spans="1:7" ht="12.75" customHeight="1" x14ac:dyDescent="0.2">
      <c r="B32" s="1"/>
      <c r="C32" s="1"/>
      <c r="D32" s="1"/>
    </row>
    <row r="33" spans="2:4" ht="12.75" customHeight="1" x14ac:dyDescent="0.2">
      <c r="B33" s="1"/>
      <c r="C33" s="1"/>
      <c r="D33" s="1"/>
    </row>
    <row r="34" spans="2:4" ht="12.75" customHeight="1" x14ac:dyDescent="0.2">
      <c r="B34" s="1"/>
      <c r="C34" s="1"/>
      <c r="D34" s="1"/>
    </row>
    <row r="35" spans="2:4" ht="12.75" customHeight="1" x14ac:dyDescent="0.2">
      <c r="B35" s="1"/>
      <c r="C35" s="1"/>
      <c r="D35" s="1"/>
    </row>
    <row r="36" spans="2:4" ht="12.75" customHeight="1" x14ac:dyDescent="0.2">
      <c r="B36" s="1"/>
      <c r="C36" s="1"/>
      <c r="D36" s="1"/>
    </row>
    <row r="37" spans="2:4" ht="12.75" customHeight="1" x14ac:dyDescent="0.2">
      <c r="B37" s="1"/>
      <c r="C37" s="1"/>
      <c r="D37" s="1"/>
    </row>
    <row r="38" spans="2:4" ht="12.75" customHeight="1" x14ac:dyDescent="0.2">
      <c r="B38" s="1"/>
      <c r="C38" s="1"/>
      <c r="D38" s="1"/>
    </row>
    <row r="39" spans="2:4" ht="12.75" customHeight="1" x14ac:dyDescent="0.2">
      <c r="B39" s="1"/>
      <c r="C39" s="1"/>
      <c r="D39" s="1"/>
    </row>
    <row r="40" spans="2:4" ht="12.75" customHeight="1" x14ac:dyDescent="0.2">
      <c r="B40" s="1"/>
      <c r="C40" s="1"/>
      <c r="D40" s="1"/>
    </row>
    <row r="41" spans="2:4" ht="12.75" customHeight="1" x14ac:dyDescent="0.2">
      <c r="B41" s="1"/>
      <c r="C41" s="1"/>
      <c r="D41" s="1"/>
    </row>
    <row r="42" spans="2:4" ht="12.75" customHeight="1" x14ac:dyDescent="0.2">
      <c r="B42" s="1"/>
      <c r="C42" s="1"/>
      <c r="D42" s="1"/>
    </row>
    <row r="43" spans="2:4" ht="12.75" customHeight="1" x14ac:dyDescent="0.2">
      <c r="B43" s="1"/>
      <c r="C43" s="1"/>
      <c r="D43" s="1"/>
    </row>
    <row r="44" spans="2:4" ht="12.75" customHeight="1" x14ac:dyDescent="0.2">
      <c r="B44" s="1"/>
      <c r="C44" s="1"/>
      <c r="D44" s="1"/>
    </row>
    <row r="45" spans="2:4" ht="12.75" customHeight="1" x14ac:dyDescent="0.2">
      <c r="B45" s="1"/>
      <c r="C45" s="1"/>
      <c r="D45" s="1"/>
    </row>
    <row r="46" spans="2:4" ht="12.75" customHeight="1" x14ac:dyDescent="0.2">
      <c r="B46" s="1"/>
      <c r="C46" s="1"/>
      <c r="D46" s="1"/>
    </row>
    <row r="47" spans="2:4" ht="12.75" customHeight="1" x14ac:dyDescent="0.2">
      <c r="B47" s="1"/>
      <c r="C47" s="1"/>
      <c r="D47" s="1"/>
    </row>
    <row r="48" spans="2:4" ht="12.75" customHeight="1" x14ac:dyDescent="0.2">
      <c r="B48" s="1"/>
      <c r="C48" s="1"/>
      <c r="D48" s="1"/>
    </row>
    <row r="49" spans="2:4" ht="12.75" customHeight="1" x14ac:dyDescent="0.2">
      <c r="B49" s="1"/>
      <c r="C49" s="1"/>
      <c r="D49" s="1"/>
    </row>
    <row r="50" spans="2:4" ht="12.75" customHeight="1" x14ac:dyDescent="0.2">
      <c r="B50" s="1"/>
      <c r="C50" s="1"/>
      <c r="D50" s="1"/>
    </row>
    <row r="51" spans="2:4" ht="12.75" customHeight="1" x14ac:dyDescent="0.2">
      <c r="B51" s="1"/>
      <c r="C51" s="1"/>
      <c r="D51" s="1"/>
    </row>
    <row r="52" spans="2:4" ht="12.75" customHeight="1" x14ac:dyDescent="0.2">
      <c r="B52" s="1"/>
      <c r="C52" s="1"/>
      <c r="D52" s="1"/>
    </row>
    <row r="53" spans="2:4" ht="12.75" customHeight="1" x14ac:dyDescent="0.2">
      <c r="B53" s="1"/>
      <c r="C53" s="1"/>
      <c r="D53" s="1"/>
    </row>
    <row r="54" spans="2:4" ht="12.75" customHeight="1" x14ac:dyDescent="0.2">
      <c r="B54" s="1"/>
      <c r="C54" s="1"/>
      <c r="D54" s="1"/>
    </row>
    <row r="55" spans="2:4" ht="12.75" customHeight="1" x14ac:dyDescent="0.2">
      <c r="B55" s="1"/>
      <c r="C55" s="1"/>
      <c r="D55" s="1"/>
    </row>
    <row r="56" spans="2:4" ht="12.75" customHeight="1" x14ac:dyDescent="0.2">
      <c r="B56" s="1"/>
      <c r="C56" s="1"/>
      <c r="D56" s="1"/>
    </row>
    <row r="57" spans="2:4" ht="12.75" customHeight="1" x14ac:dyDescent="0.2">
      <c r="B57" s="1"/>
      <c r="C57" s="1"/>
      <c r="D57" s="1"/>
    </row>
    <row r="58" spans="2:4" ht="12.75" customHeight="1" x14ac:dyDescent="0.2">
      <c r="B58" s="1"/>
      <c r="C58" s="1"/>
      <c r="D58" s="1"/>
    </row>
    <row r="59" spans="2:4" ht="12.75" customHeight="1" x14ac:dyDescent="0.2">
      <c r="B59" s="1"/>
      <c r="C59" s="1"/>
      <c r="D59" s="1"/>
    </row>
    <row r="60" spans="2:4" ht="12.75" customHeight="1" x14ac:dyDescent="0.2">
      <c r="B60" s="1"/>
      <c r="C60" s="1"/>
      <c r="D60" s="1"/>
    </row>
    <row r="61" spans="2:4" ht="12.75" customHeight="1" x14ac:dyDescent="0.2">
      <c r="B61" s="1"/>
      <c r="C61" s="1"/>
      <c r="D61" s="1"/>
    </row>
    <row r="62" spans="2:4" ht="12.75" customHeight="1" x14ac:dyDescent="0.2">
      <c r="B62" s="1"/>
      <c r="C62" s="1"/>
      <c r="D62" s="1"/>
    </row>
    <row r="63" spans="2:4" ht="12.75" customHeight="1" x14ac:dyDescent="0.2">
      <c r="B63" s="1"/>
      <c r="C63" s="1"/>
      <c r="D63" s="1"/>
    </row>
    <row r="64" spans="2:4" ht="12.75" customHeight="1" x14ac:dyDescent="0.2">
      <c r="B64" s="1"/>
      <c r="C64" s="1"/>
      <c r="D64" s="1"/>
    </row>
    <row r="65" spans="2:4" ht="12.75" customHeight="1" x14ac:dyDescent="0.2">
      <c r="B65" s="1"/>
      <c r="C65" s="1"/>
      <c r="D65" s="1"/>
    </row>
    <row r="66" spans="2:4" ht="12.75" customHeight="1" x14ac:dyDescent="0.2">
      <c r="B66" s="1"/>
      <c r="C66" s="1"/>
      <c r="D66" s="1"/>
    </row>
    <row r="67" spans="2:4" ht="12.75" customHeight="1" x14ac:dyDescent="0.2">
      <c r="B67" s="1"/>
      <c r="C67" s="1"/>
      <c r="D67" s="74"/>
    </row>
  </sheetData>
  <pageMargins left="0" right="0" top="0" bottom="0" header="0" footer="0"/>
  <pageSetup paperSize="0" scale="0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W4"/>
  <sheetViews>
    <sheetView workbookViewId="0">
      <selection activeCell="A4" sqref="A4:XFD4"/>
    </sheetView>
  </sheetViews>
  <sheetFormatPr defaultColWidth="6.85546875" defaultRowHeight="12.75" customHeight="1" x14ac:dyDescent="0.2"/>
  <cols>
    <col min="1" max="1" width="6.85546875" customWidth="1"/>
    <col min="2" max="4" width="12.42578125" customWidth="1"/>
    <col min="21" max="22" width="14.42578125" customWidth="1"/>
  </cols>
  <sheetData>
    <row r="1" spans="1:23" ht="12.75" customHeight="1" x14ac:dyDescent="0.2">
      <c r="A1" s="1" t="s">
        <v>103</v>
      </c>
      <c r="U1" s="71" t="s">
        <v>0</v>
      </c>
      <c r="V1" s="2">
        <v>0</v>
      </c>
    </row>
    <row r="2" spans="1:23" ht="12.75" customHeight="1" x14ac:dyDescent="0.2">
      <c r="A2" s="1" t="s">
        <v>1</v>
      </c>
      <c r="U2" s="71" t="s">
        <v>0</v>
      </c>
      <c r="V2" s="2">
        <v>0</v>
      </c>
    </row>
    <row r="3" spans="1:23" ht="12.75" customHeight="1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  <c r="T3" s="1" t="s">
        <v>21</v>
      </c>
      <c r="U3" s="1" t="s">
        <v>22</v>
      </c>
      <c r="V3" s="1" t="s">
        <v>23</v>
      </c>
    </row>
    <row r="4" spans="1:23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  <c r="W4" s="1"/>
    </row>
  </sheetData>
  <autoFilter ref="A3:V4" xr:uid="{00000000-0001-0000-0000-000000000000}"/>
  <pageMargins left="0" right="0" top="0" bottom="0" header="0" footer="0"/>
  <pageSetup paperSize="0" scale="0" fitToWidth="0" fitToHeight="0" orientation="landscape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38AD-95CD-4371-B80D-22F31D9397ED}">
  <dimension ref="A1:AB896"/>
  <sheetViews>
    <sheetView workbookViewId="0">
      <selection activeCell="V28" sqref="V28"/>
    </sheetView>
  </sheetViews>
  <sheetFormatPr defaultColWidth="11.28515625" defaultRowHeight="12" x14ac:dyDescent="0.2"/>
  <cols>
    <col min="1" max="1" width="5.28515625" style="33" customWidth="1"/>
    <col min="2" max="2" width="9.85546875" style="33" bestFit="1" customWidth="1"/>
    <col min="3" max="3" width="9" style="33" bestFit="1" customWidth="1"/>
    <col min="4" max="4" width="8.140625" style="33" bestFit="1" customWidth="1"/>
    <col min="5" max="5" width="3" style="34" bestFit="1" customWidth="1"/>
    <col min="6" max="6" width="3.140625" style="34" bestFit="1" customWidth="1"/>
    <col min="7" max="7" width="5.140625" style="34" customWidth="1"/>
    <col min="8" max="8" width="4.7109375" style="34" bestFit="1" customWidth="1"/>
    <col min="9" max="9" width="4.28515625" style="34" customWidth="1"/>
    <col min="10" max="10" width="6" style="34" bestFit="1" customWidth="1"/>
    <col min="11" max="11" width="3.42578125" style="34" bestFit="1" customWidth="1"/>
    <col min="12" max="12" width="5.28515625" style="34" bestFit="1" customWidth="1"/>
    <col min="13" max="13" width="5" style="34" bestFit="1" customWidth="1"/>
    <col min="14" max="14" width="5.5703125" style="34" customWidth="1"/>
    <col min="15" max="15" width="3.28515625" style="34" bestFit="1" customWidth="1"/>
    <col min="16" max="16" width="3.140625" style="34" bestFit="1" customWidth="1"/>
    <col min="17" max="17" width="3.5703125" style="34" bestFit="1" customWidth="1"/>
    <col min="18" max="18" width="3.85546875" style="34" bestFit="1" customWidth="1"/>
    <col min="19" max="19" width="5" style="34" bestFit="1" customWidth="1"/>
    <col min="20" max="20" width="4.85546875" style="34" customWidth="1"/>
    <col min="21" max="21" width="13.7109375" style="33" bestFit="1" customWidth="1"/>
    <col min="22" max="22" width="13.5703125" style="33" customWidth="1"/>
    <col min="23" max="23" width="6.140625" style="34" customWidth="1"/>
    <col min="24" max="24" width="33.7109375" style="33" customWidth="1"/>
    <col min="25" max="16384" width="11.28515625" style="33"/>
  </cols>
  <sheetData>
    <row r="1" spans="1:28" ht="18" x14ac:dyDescent="0.25">
      <c r="A1" s="62" t="s">
        <v>92</v>
      </c>
      <c r="B1" s="35"/>
      <c r="C1" s="35"/>
      <c r="D1" s="35"/>
      <c r="E1" s="37"/>
      <c r="F1" s="37"/>
      <c r="G1"/>
      <c r="I1" s="46"/>
      <c r="J1" s="46"/>
      <c r="K1" s="46"/>
      <c r="L1" s="37"/>
      <c r="M1" s="37"/>
      <c r="N1" s="37"/>
      <c r="O1" s="37"/>
      <c r="P1" s="37"/>
      <c r="Q1" s="37"/>
      <c r="R1" s="37"/>
      <c r="S1" s="37"/>
      <c r="T1" s="37"/>
      <c r="U1" s="35"/>
      <c r="V1" s="35"/>
      <c r="W1" s="37"/>
      <c r="X1" s="35"/>
      <c r="Y1" s="35"/>
      <c r="Z1" s="35"/>
    </row>
    <row r="2" spans="1:28" ht="12.75" thickBot="1" x14ac:dyDescent="0.25">
      <c r="A2" s="61" t="s">
        <v>78</v>
      </c>
      <c r="X2" s="105" t="s">
        <v>86</v>
      </c>
      <c r="Y2" s="105"/>
      <c r="Z2" s="105"/>
      <c r="AA2" s="105"/>
      <c r="AB2" s="105"/>
    </row>
    <row r="3" spans="1:28" ht="24" x14ac:dyDescent="0.2">
      <c r="A3" s="59" t="s">
        <v>2</v>
      </c>
      <c r="B3" s="59" t="s">
        <v>3</v>
      </c>
      <c r="C3" s="59" t="s">
        <v>77</v>
      </c>
      <c r="D3" s="59" t="s">
        <v>76</v>
      </c>
      <c r="E3" s="60" t="s">
        <v>6</v>
      </c>
      <c r="F3" s="60" t="s">
        <v>7</v>
      </c>
      <c r="G3" s="60" t="s">
        <v>8</v>
      </c>
      <c r="H3" s="60" t="s">
        <v>9</v>
      </c>
      <c r="I3" s="60" t="s">
        <v>10</v>
      </c>
      <c r="J3" s="60" t="s">
        <v>11</v>
      </c>
      <c r="K3" s="60" t="s">
        <v>12</v>
      </c>
      <c r="L3" s="60" t="s">
        <v>13</v>
      </c>
      <c r="M3" s="60" t="s">
        <v>14</v>
      </c>
      <c r="N3" s="60" t="s">
        <v>15</v>
      </c>
      <c r="O3" s="60" t="s">
        <v>16</v>
      </c>
      <c r="P3" s="60" t="s">
        <v>17</v>
      </c>
      <c r="Q3" s="60" t="s">
        <v>18</v>
      </c>
      <c r="R3" s="60" t="s">
        <v>19</v>
      </c>
      <c r="S3" s="60" t="s">
        <v>20</v>
      </c>
      <c r="T3" s="60" t="s">
        <v>21</v>
      </c>
      <c r="U3" s="59" t="s">
        <v>22</v>
      </c>
      <c r="V3" s="58" t="s">
        <v>23</v>
      </c>
      <c r="W3" s="57" t="s">
        <v>75</v>
      </c>
      <c r="X3" s="56" t="s">
        <v>74</v>
      </c>
      <c r="Y3" s="55" t="s">
        <v>73</v>
      </c>
      <c r="Z3" s="55" t="s">
        <v>72</v>
      </c>
      <c r="AA3" s="54" t="s">
        <v>71</v>
      </c>
      <c r="AB3" s="54" t="s">
        <v>70</v>
      </c>
    </row>
    <row r="4" spans="1:28" ht="12.75" customHeight="1" x14ac:dyDescent="0.2">
      <c r="A4" s="52" t="s">
        <v>87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49"/>
      <c r="X4" s="51"/>
    </row>
    <row r="5" spans="1:28" x14ac:dyDescent="0.2">
      <c r="A5" s="40"/>
      <c r="B5" s="40"/>
      <c r="C5" s="40"/>
      <c r="D5" s="40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0"/>
      <c r="V5" s="39"/>
      <c r="X5" s="53"/>
      <c r="Y5" s="38"/>
      <c r="Z5" s="35"/>
    </row>
    <row r="6" spans="1:28" x14ac:dyDescent="0.2">
      <c r="A6" s="40"/>
      <c r="B6" s="40"/>
      <c r="C6" s="40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0"/>
      <c r="V6" s="39"/>
      <c r="X6" s="53"/>
      <c r="Y6" s="38"/>
      <c r="Z6" s="35"/>
    </row>
    <row r="7" spans="1:28" x14ac:dyDescent="0.2">
      <c r="A7" s="40"/>
      <c r="B7" s="40"/>
      <c r="C7" s="40"/>
      <c r="D7" s="40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0"/>
      <c r="V7" s="39"/>
      <c r="X7" s="53"/>
      <c r="Y7" s="38"/>
      <c r="Z7" s="35"/>
    </row>
    <row r="8" spans="1:28" x14ac:dyDescent="0.2">
      <c r="A8" s="40"/>
      <c r="B8" s="40"/>
      <c r="C8" s="40"/>
      <c r="D8" s="40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0"/>
      <c r="V8" s="39"/>
      <c r="X8" s="53"/>
      <c r="Y8" s="38"/>
      <c r="Z8" s="35"/>
    </row>
    <row r="9" spans="1:28" x14ac:dyDescent="0.2">
      <c r="A9" s="40"/>
      <c r="B9" s="40"/>
      <c r="C9" s="40"/>
      <c r="D9" s="40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0"/>
      <c r="V9" s="39"/>
      <c r="X9" s="53"/>
      <c r="Y9" s="38"/>
      <c r="Z9" s="35"/>
    </row>
    <row r="10" spans="1:28" x14ac:dyDescent="0.2">
      <c r="A10" s="40"/>
      <c r="B10" s="40"/>
      <c r="C10" s="40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0"/>
      <c r="V10" s="39"/>
      <c r="X10" s="53"/>
      <c r="Y10" s="38"/>
      <c r="Z10" s="35"/>
    </row>
    <row r="11" spans="1:28" x14ac:dyDescent="0.2">
      <c r="A11" s="40"/>
      <c r="B11" s="40"/>
      <c r="C11" s="40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0"/>
      <c r="V11" s="39"/>
      <c r="X11" s="53"/>
      <c r="Y11" s="38"/>
      <c r="Z11" s="35"/>
    </row>
    <row r="12" spans="1:28" x14ac:dyDescent="0.2">
      <c r="A12" s="40"/>
      <c r="B12" s="40"/>
      <c r="C12" s="40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0"/>
      <c r="V12" s="39"/>
      <c r="X12" s="53"/>
      <c r="Y12" s="38"/>
      <c r="Z12" s="35"/>
    </row>
    <row r="13" spans="1:28" x14ac:dyDescent="0.2">
      <c r="A13" s="40"/>
      <c r="B13" s="40"/>
      <c r="C13" s="40"/>
      <c r="D13" s="40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0"/>
      <c r="V13" s="39"/>
      <c r="W13" s="36"/>
      <c r="X13" s="48"/>
      <c r="Y13" s="38"/>
      <c r="Z13" s="35"/>
    </row>
    <row r="14" spans="1:28" x14ac:dyDescent="0.2">
      <c r="A14" s="40"/>
      <c r="B14" s="40"/>
      <c r="C14" s="40"/>
      <c r="D14" s="40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0"/>
      <c r="V14" s="39"/>
      <c r="W14" s="36"/>
      <c r="X14" s="48"/>
      <c r="Y14" s="38"/>
      <c r="Z14" s="35"/>
    </row>
    <row r="15" spans="1:28" x14ac:dyDescent="0.2">
      <c r="A15" s="40"/>
      <c r="B15" s="40"/>
      <c r="C15" s="40"/>
      <c r="D15" s="40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0"/>
      <c r="V15" s="39"/>
      <c r="W15" s="36"/>
      <c r="X15" s="48"/>
      <c r="Y15" s="38"/>
      <c r="Z15" s="35"/>
    </row>
    <row r="16" spans="1:28" ht="12.7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2.7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2.7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2.7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2.7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2.7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2.7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2.7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2.7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2.7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x14ac:dyDescent="0.2">
      <c r="A26" s="40"/>
      <c r="B26" s="40"/>
      <c r="C26" s="40"/>
      <c r="D26" s="40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0"/>
      <c r="V26" s="39"/>
      <c r="W26" s="36"/>
      <c r="X26" s="35"/>
      <c r="Y26" s="38"/>
      <c r="Z26" s="35"/>
    </row>
    <row r="27" spans="1:26" ht="13.5" thickBot="1" x14ac:dyDescent="0.25">
      <c r="A27" s="40"/>
      <c r="B27" s="40"/>
      <c r="C27" s="40"/>
      <c r="D27" s="40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7"/>
      <c r="U27" s="46"/>
      <c r="V27" s="45">
        <f>SUM(V5:V26)</f>
        <v>0</v>
      </c>
      <c r="W27" s="36"/>
      <c r="X27" s="44" t="s">
        <v>69</v>
      </c>
      <c r="Y27" s="38"/>
      <c r="Z27" s="35"/>
    </row>
    <row r="28" spans="1:26" ht="12.75" thickTop="1" x14ac:dyDescent="0.2">
      <c r="A28" s="40"/>
      <c r="B28" s="40"/>
      <c r="C28" s="40"/>
      <c r="D28" s="40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0"/>
      <c r="V28" s="39"/>
      <c r="W28" s="36"/>
      <c r="X28" s="35"/>
      <c r="Y28" s="38"/>
      <c r="Z28" s="35"/>
    </row>
    <row r="29" spans="1:26" x14ac:dyDescent="0.2">
      <c r="A29" s="40"/>
      <c r="B29" s="40"/>
      <c r="C29" s="40"/>
      <c r="D29" s="40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0"/>
      <c r="V29" s="39"/>
      <c r="W29" s="36"/>
      <c r="X29" s="35"/>
      <c r="Y29" s="38"/>
      <c r="Z29" s="35"/>
    </row>
    <row r="30" spans="1:26" x14ac:dyDescent="0.2">
      <c r="A30" s="40"/>
      <c r="B30" s="40"/>
      <c r="C30" s="40"/>
      <c r="D30" s="40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0"/>
      <c r="V30" s="39"/>
      <c r="W30" s="36"/>
      <c r="X30" s="35"/>
      <c r="Y30" s="38"/>
      <c r="Z30" s="35"/>
    </row>
    <row r="31" spans="1:26" x14ac:dyDescent="0.2">
      <c r="A31" s="40"/>
      <c r="B31" s="40"/>
      <c r="C31" s="40"/>
      <c r="D31" s="40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0"/>
      <c r="V31" s="39"/>
      <c r="W31" s="36"/>
      <c r="X31" s="35"/>
      <c r="Y31" s="38"/>
      <c r="Z31" s="35"/>
    </row>
    <row r="32" spans="1:26" x14ac:dyDescent="0.2">
      <c r="A32" s="40"/>
      <c r="B32" s="40"/>
      <c r="C32" s="40"/>
      <c r="D32" s="40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0"/>
      <c r="V32" s="39"/>
      <c r="W32" s="43" t="s">
        <v>68</v>
      </c>
      <c r="X32" s="42" t="s">
        <v>83</v>
      </c>
      <c r="Y32" s="38"/>
      <c r="Z32" s="35"/>
    </row>
    <row r="33" spans="1:26" x14ac:dyDescent="0.2">
      <c r="A33" s="40"/>
      <c r="B33" s="40"/>
      <c r="C33" s="40"/>
      <c r="D33" s="40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0"/>
      <c r="V33" s="39"/>
      <c r="W33" s="36"/>
      <c r="X33" s="35"/>
      <c r="Y33" s="38"/>
      <c r="Z33" s="35"/>
    </row>
    <row r="34" spans="1:26" x14ac:dyDescent="0.2">
      <c r="A34" s="39"/>
      <c r="B34" s="38"/>
      <c r="C34" s="35"/>
      <c r="D34" s="35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5"/>
      <c r="V34" s="35"/>
      <c r="W34" s="36"/>
      <c r="X34" s="35"/>
    </row>
    <row r="35" spans="1:26" x14ac:dyDescent="0.2">
      <c r="A35" s="39"/>
      <c r="B35" s="38"/>
      <c r="C35" s="35"/>
      <c r="D35" s="35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5"/>
      <c r="V35" s="35"/>
      <c r="W35" s="36"/>
      <c r="X35" s="35"/>
    </row>
    <row r="36" spans="1:26" x14ac:dyDescent="0.2">
      <c r="A36" s="39"/>
      <c r="B36" s="38"/>
      <c r="C36" s="35"/>
      <c r="D36" s="3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5"/>
      <c r="V36" s="35"/>
      <c r="W36" s="36"/>
      <c r="X36" s="35"/>
    </row>
    <row r="37" spans="1:26" x14ac:dyDescent="0.2">
      <c r="A37" s="39"/>
      <c r="B37" s="38"/>
      <c r="C37" s="35"/>
      <c r="D37" s="35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5"/>
      <c r="V37" s="35"/>
      <c r="W37" s="36"/>
      <c r="X37" s="35"/>
    </row>
    <row r="38" spans="1:26" x14ac:dyDescent="0.2">
      <c r="A38" s="39"/>
      <c r="B38" s="38"/>
      <c r="C38" s="35"/>
      <c r="D38" s="35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5"/>
      <c r="V38" s="35"/>
      <c r="W38" s="36"/>
      <c r="X38" s="35"/>
    </row>
    <row r="39" spans="1:26" x14ac:dyDescent="0.2">
      <c r="A39" s="39"/>
      <c r="B39" s="38"/>
      <c r="C39" s="35"/>
      <c r="D39" s="35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5"/>
      <c r="V39" s="35"/>
      <c r="W39" s="36"/>
      <c r="X39" s="35"/>
    </row>
    <row r="40" spans="1:26" x14ac:dyDescent="0.2">
      <c r="A40" s="39"/>
      <c r="B40" s="38"/>
      <c r="C40" s="35"/>
      <c r="D40" s="35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5"/>
      <c r="V40" s="35"/>
      <c r="W40" s="36"/>
      <c r="X40" s="35"/>
    </row>
    <row r="41" spans="1:26" x14ac:dyDescent="0.2">
      <c r="A41" s="39"/>
      <c r="B41" s="38"/>
      <c r="C41" s="35"/>
      <c r="D41" s="35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5"/>
      <c r="V41" s="35"/>
      <c r="W41" s="36"/>
      <c r="X41" s="35"/>
    </row>
    <row r="42" spans="1:26" x14ac:dyDescent="0.2">
      <c r="A42" s="39"/>
      <c r="B42" s="38"/>
      <c r="C42" s="35"/>
      <c r="D42" s="35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5"/>
      <c r="V42" s="35"/>
      <c r="W42" s="36"/>
      <c r="X42" s="35"/>
    </row>
    <row r="43" spans="1:26" x14ac:dyDescent="0.2">
      <c r="A43" s="39"/>
      <c r="B43" s="38"/>
      <c r="C43" s="35"/>
      <c r="D43" s="35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5"/>
      <c r="V43" s="35"/>
      <c r="W43" s="36"/>
      <c r="X43" s="35"/>
    </row>
    <row r="44" spans="1:26" x14ac:dyDescent="0.2">
      <c r="A44" s="39"/>
      <c r="B44" s="38"/>
      <c r="C44" s="35"/>
      <c r="D44" s="35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5"/>
      <c r="V44" s="35"/>
      <c r="W44" s="36"/>
      <c r="X44" s="35"/>
    </row>
    <row r="45" spans="1:26" x14ac:dyDescent="0.2">
      <c r="A45" s="39"/>
      <c r="B45" s="38"/>
      <c r="C45" s="35"/>
      <c r="D45" s="35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5"/>
      <c r="V45" s="35"/>
      <c r="W45" s="36"/>
      <c r="X45" s="35"/>
    </row>
    <row r="46" spans="1:26" x14ac:dyDescent="0.2">
      <c r="A46" s="39"/>
      <c r="B46" s="38"/>
      <c r="C46" s="35"/>
      <c r="D46" s="35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5"/>
      <c r="V46" s="35"/>
      <c r="W46" s="36"/>
      <c r="X46" s="35"/>
    </row>
    <row r="47" spans="1:26" x14ac:dyDescent="0.2">
      <c r="A47" s="39"/>
      <c r="B47" s="38"/>
      <c r="C47" s="35"/>
      <c r="D47" s="35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5"/>
      <c r="V47" s="35"/>
      <c r="W47" s="36"/>
      <c r="X47" s="35"/>
    </row>
    <row r="48" spans="1:26" x14ac:dyDescent="0.2">
      <c r="A48" s="39"/>
      <c r="B48" s="38"/>
      <c r="C48" s="35"/>
      <c r="D48" s="35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5"/>
      <c r="V48" s="35"/>
      <c r="W48" s="36"/>
      <c r="X48" s="35"/>
    </row>
    <row r="49" spans="1:24" x14ac:dyDescent="0.2">
      <c r="A49" s="39"/>
      <c r="B49" s="38"/>
      <c r="C49" s="35"/>
      <c r="D49" s="35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5"/>
      <c r="V49" s="35"/>
      <c r="W49" s="36"/>
      <c r="X49" s="35"/>
    </row>
    <row r="50" spans="1:24" x14ac:dyDescent="0.2">
      <c r="A50" s="39"/>
      <c r="B50" s="38"/>
      <c r="C50" s="35"/>
      <c r="D50" s="35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5"/>
      <c r="V50" s="35"/>
      <c r="W50" s="36"/>
      <c r="X50" s="35"/>
    </row>
    <row r="51" spans="1:24" x14ac:dyDescent="0.2">
      <c r="A51" s="39"/>
      <c r="B51" s="38"/>
      <c r="C51" s="35"/>
      <c r="D51" s="35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5"/>
      <c r="V51" s="35"/>
      <c r="W51" s="36"/>
      <c r="X51" s="35"/>
    </row>
    <row r="52" spans="1:24" x14ac:dyDescent="0.2">
      <c r="A52" s="39"/>
      <c r="B52" s="38"/>
      <c r="C52" s="35"/>
      <c r="D52" s="35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5"/>
      <c r="V52" s="35"/>
      <c r="W52" s="36"/>
      <c r="X52" s="35"/>
    </row>
    <row r="53" spans="1:24" x14ac:dyDescent="0.2">
      <c r="A53" s="39"/>
      <c r="B53" s="38"/>
      <c r="C53" s="35"/>
      <c r="D53" s="35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5"/>
      <c r="V53" s="35"/>
      <c r="W53" s="36"/>
      <c r="X53" s="35"/>
    </row>
    <row r="54" spans="1:24" x14ac:dyDescent="0.2">
      <c r="A54" s="39"/>
      <c r="B54" s="38"/>
      <c r="C54" s="35"/>
      <c r="D54" s="35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5"/>
      <c r="V54" s="35"/>
      <c r="W54" s="36"/>
      <c r="X54" s="35"/>
    </row>
    <row r="55" spans="1:24" x14ac:dyDescent="0.2">
      <c r="A55" s="39"/>
      <c r="B55" s="38"/>
      <c r="C55" s="35"/>
      <c r="D55" s="35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5"/>
      <c r="V55" s="35"/>
      <c r="W55" s="36"/>
      <c r="X55" s="35"/>
    </row>
    <row r="56" spans="1:24" x14ac:dyDescent="0.2">
      <c r="A56" s="39"/>
      <c r="B56" s="38"/>
      <c r="C56" s="35"/>
      <c r="D56" s="35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5"/>
      <c r="V56" s="35"/>
      <c r="W56" s="36"/>
      <c r="X56" s="35"/>
    </row>
    <row r="57" spans="1:24" x14ac:dyDescent="0.2">
      <c r="A57" s="39"/>
      <c r="B57" s="38"/>
      <c r="C57" s="35"/>
      <c r="D57" s="35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5"/>
      <c r="V57" s="35"/>
      <c r="W57" s="36"/>
      <c r="X57" s="35"/>
    </row>
    <row r="58" spans="1:24" x14ac:dyDescent="0.2">
      <c r="A58" s="39"/>
      <c r="B58" s="38"/>
      <c r="C58" s="35"/>
      <c r="D58" s="35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5"/>
      <c r="V58" s="35"/>
      <c r="W58" s="36"/>
      <c r="X58" s="35"/>
    </row>
    <row r="59" spans="1:24" x14ac:dyDescent="0.2">
      <c r="A59" s="39"/>
      <c r="B59" s="38"/>
      <c r="C59" s="35"/>
      <c r="D59" s="35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5"/>
      <c r="V59" s="35"/>
      <c r="W59" s="36"/>
      <c r="X59" s="35"/>
    </row>
    <row r="60" spans="1:24" x14ac:dyDescent="0.2">
      <c r="A60" s="39"/>
      <c r="B60" s="38"/>
      <c r="C60" s="35"/>
      <c r="D60" s="35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5"/>
      <c r="V60" s="35"/>
      <c r="W60" s="36"/>
      <c r="X60" s="35"/>
    </row>
    <row r="61" spans="1:24" x14ac:dyDescent="0.2">
      <c r="A61" s="39"/>
      <c r="B61" s="38"/>
      <c r="C61" s="35"/>
      <c r="D61" s="35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5"/>
      <c r="V61" s="35"/>
      <c r="W61" s="36"/>
      <c r="X61" s="35"/>
    </row>
    <row r="62" spans="1:24" x14ac:dyDescent="0.2">
      <c r="A62" s="39"/>
      <c r="B62" s="38"/>
      <c r="C62" s="35"/>
      <c r="D62" s="35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5"/>
      <c r="V62" s="35"/>
      <c r="W62" s="36"/>
      <c r="X62" s="35"/>
    </row>
    <row r="63" spans="1:24" x14ac:dyDescent="0.2">
      <c r="A63" s="39"/>
      <c r="B63" s="38"/>
      <c r="C63" s="35"/>
      <c r="D63" s="35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5"/>
      <c r="V63" s="35"/>
      <c r="W63" s="36"/>
      <c r="X63" s="35"/>
    </row>
    <row r="64" spans="1:24" x14ac:dyDescent="0.2">
      <c r="A64" s="39"/>
      <c r="B64" s="38"/>
      <c r="C64" s="35"/>
      <c r="D64" s="35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5"/>
      <c r="V64" s="35"/>
      <c r="W64" s="36"/>
      <c r="X64" s="35"/>
    </row>
    <row r="65" spans="1:24" x14ac:dyDescent="0.2">
      <c r="A65" s="39"/>
      <c r="B65" s="38"/>
      <c r="C65" s="35"/>
      <c r="D65" s="35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5"/>
      <c r="V65" s="35"/>
      <c r="W65" s="36"/>
      <c r="X65" s="35"/>
    </row>
    <row r="66" spans="1:24" x14ac:dyDescent="0.2">
      <c r="A66" s="39"/>
      <c r="B66" s="38"/>
      <c r="C66" s="35"/>
      <c r="D66" s="35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5"/>
      <c r="V66" s="35"/>
      <c r="W66" s="36"/>
      <c r="X66" s="35"/>
    </row>
    <row r="67" spans="1:24" x14ac:dyDescent="0.2">
      <c r="A67" s="39"/>
      <c r="B67" s="38"/>
      <c r="C67" s="35"/>
      <c r="D67" s="35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5"/>
      <c r="V67" s="35"/>
      <c r="W67" s="36"/>
      <c r="X67" s="35"/>
    </row>
    <row r="68" spans="1:24" x14ac:dyDescent="0.2">
      <c r="A68" s="39"/>
      <c r="B68" s="38"/>
      <c r="C68" s="35"/>
      <c r="D68" s="35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5"/>
      <c r="V68" s="35"/>
      <c r="W68" s="36"/>
      <c r="X68" s="35"/>
    </row>
    <row r="69" spans="1:24" x14ac:dyDescent="0.2">
      <c r="A69" s="39"/>
      <c r="B69" s="38"/>
      <c r="C69" s="35"/>
      <c r="D69" s="35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5"/>
      <c r="V69" s="35"/>
      <c r="W69" s="36"/>
      <c r="X69" s="35"/>
    </row>
    <row r="70" spans="1:24" x14ac:dyDescent="0.2">
      <c r="A70" s="39"/>
      <c r="B70" s="38"/>
      <c r="C70" s="35"/>
      <c r="D70" s="35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5"/>
      <c r="V70" s="35"/>
      <c r="W70" s="36"/>
      <c r="X70" s="35"/>
    </row>
    <row r="71" spans="1:24" x14ac:dyDescent="0.2">
      <c r="A71" s="39"/>
      <c r="B71" s="38"/>
      <c r="C71" s="35"/>
      <c r="D71" s="35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5"/>
      <c r="V71" s="35"/>
      <c r="W71" s="36"/>
      <c r="X71" s="35"/>
    </row>
    <row r="72" spans="1:24" x14ac:dyDescent="0.2">
      <c r="A72" s="39"/>
      <c r="B72" s="38"/>
      <c r="C72" s="35"/>
      <c r="D72" s="35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5"/>
      <c r="V72" s="35"/>
      <c r="W72" s="36"/>
      <c r="X72" s="35"/>
    </row>
    <row r="73" spans="1:24" x14ac:dyDescent="0.2">
      <c r="A73" s="39"/>
      <c r="B73" s="38"/>
      <c r="C73" s="35"/>
      <c r="D73" s="35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5"/>
      <c r="V73" s="35"/>
      <c r="W73" s="36"/>
      <c r="X73" s="35"/>
    </row>
    <row r="74" spans="1:24" x14ac:dyDescent="0.2">
      <c r="A74" s="39"/>
      <c r="B74" s="38"/>
      <c r="C74" s="35"/>
      <c r="D74" s="35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5"/>
      <c r="V74" s="35"/>
      <c r="W74" s="36"/>
      <c r="X74" s="35"/>
    </row>
    <row r="75" spans="1:24" x14ac:dyDescent="0.2">
      <c r="A75" s="39"/>
      <c r="B75" s="38"/>
      <c r="C75" s="35"/>
      <c r="D75" s="35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5"/>
      <c r="V75" s="35"/>
      <c r="W75" s="36"/>
      <c r="X75" s="35"/>
    </row>
    <row r="76" spans="1:24" x14ac:dyDescent="0.2">
      <c r="A76" s="39"/>
      <c r="B76" s="38"/>
      <c r="C76" s="35"/>
      <c r="D76" s="35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5"/>
      <c r="V76" s="35"/>
      <c r="W76" s="36"/>
      <c r="X76" s="35"/>
    </row>
    <row r="77" spans="1:24" x14ac:dyDescent="0.2">
      <c r="A77" s="39"/>
      <c r="B77" s="38"/>
      <c r="C77" s="35"/>
      <c r="D77" s="35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5"/>
      <c r="V77" s="35"/>
      <c r="W77" s="36"/>
      <c r="X77" s="35"/>
    </row>
    <row r="78" spans="1:24" x14ac:dyDescent="0.2">
      <c r="A78" s="39"/>
      <c r="B78" s="38"/>
      <c r="C78" s="35"/>
      <c r="D78" s="35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5"/>
      <c r="V78" s="35"/>
      <c r="W78" s="36"/>
      <c r="X78" s="35"/>
    </row>
    <row r="79" spans="1:24" x14ac:dyDescent="0.2">
      <c r="A79" s="39"/>
      <c r="B79" s="38"/>
      <c r="C79" s="35"/>
      <c r="D79" s="35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5"/>
      <c r="V79" s="35"/>
      <c r="W79" s="36"/>
      <c r="X79" s="35"/>
    </row>
    <row r="80" spans="1:24" x14ac:dyDescent="0.2">
      <c r="A80" s="39"/>
      <c r="B80" s="38"/>
      <c r="C80" s="35"/>
      <c r="D80" s="35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5"/>
      <c r="V80" s="35"/>
      <c r="W80" s="36"/>
      <c r="X80" s="35"/>
    </row>
    <row r="81" spans="1:24" x14ac:dyDescent="0.2">
      <c r="A81" s="39"/>
      <c r="B81" s="38"/>
      <c r="C81" s="35"/>
      <c r="D81" s="35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5"/>
      <c r="V81" s="35"/>
      <c r="W81" s="36"/>
      <c r="X81" s="35"/>
    </row>
    <row r="82" spans="1:24" x14ac:dyDescent="0.2">
      <c r="A82" s="39"/>
      <c r="B82" s="38"/>
      <c r="C82" s="35"/>
      <c r="D82" s="35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5"/>
      <c r="V82" s="35"/>
      <c r="W82" s="36"/>
      <c r="X82" s="35"/>
    </row>
    <row r="83" spans="1:24" x14ac:dyDescent="0.2">
      <c r="A83" s="39"/>
      <c r="B83" s="38"/>
      <c r="C83" s="35"/>
      <c r="D83" s="35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5"/>
      <c r="V83" s="35"/>
      <c r="W83" s="36"/>
      <c r="X83" s="35"/>
    </row>
    <row r="84" spans="1:24" x14ac:dyDescent="0.2">
      <c r="A84" s="39"/>
      <c r="B84" s="38"/>
      <c r="C84" s="35"/>
      <c r="D84" s="35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5"/>
      <c r="V84" s="35"/>
      <c r="W84" s="36"/>
      <c r="X84" s="35"/>
    </row>
    <row r="85" spans="1:24" x14ac:dyDescent="0.2">
      <c r="A85" s="39"/>
      <c r="B85" s="38"/>
      <c r="C85" s="35"/>
      <c r="D85" s="35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5"/>
      <c r="V85" s="35"/>
      <c r="W85" s="36"/>
      <c r="X85" s="35"/>
    </row>
    <row r="86" spans="1:24" x14ac:dyDescent="0.2">
      <c r="A86" s="39"/>
      <c r="B86" s="38"/>
      <c r="C86" s="35"/>
      <c r="D86" s="35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5"/>
      <c r="V86" s="35"/>
      <c r="W86" s="36"/>
      <c r="X86" s="35"/>
    </row>
    <row r="87" spans="1:24" x14ac:dyDescent="0.2">
      <c r="A87" s="39"/>
      <c r="B87" s="38"/>
      <c r="C87" s="35"/>
      <c r="D87" s="35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5"/>
      <c r="V87" s="35"/>
      <c r="W87" s="36"/>
      <c r="X87" s="35"/>
    </row>
    <row r="88" spans="1:24" x14ac:dyDescent="0.2">
      <c r="A88" s="39"/>
      <c r="B88" s="38"/>
      <c r="C88" s="35"/>
      <c r="D88" s="35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5"/>
      <c r="V88" s="35"/>
      <c r="W88" s="36"/>
      <c r="X88" s="35"/>
    </row>
    <row r="89" spans="1:24" x14ac:dyDescent="0.2">
      <c r="A89" s="39"/>
      <c r="B89" s="38"/>
      <c r="C89" s="35"/>
      <c r="D89" s="35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5"/>
      <c r="V89" s="35"/>
      <c r="W89" s="36"/>
      <c r="X89" s="35"/>
    </row>
    <row r="90" spans="1:24" x14ac:dyDescent="0.2">
      <c r="A90" s="39"/>
      <c r="B90" s="38"/>
      <c r="C90" s="35"/>
      <c r="D90" s="35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5"/>
      <c r="V90" s="35"/>
      <c r="W90" s="36"/>
      <c r="X90" s="35"/>
    </row>
    <row r="91" spans="1:24" x14ac:dyDescent="0.2">
      <c r="A91" s="39"/>
      <c r="B91" s="38"/>
      <c r="C91" s="35"/>
      <c r="D91" s="35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5"/>
      <c r="V91" s="35"/>
      <c r="W91" s="36"/>
      <c r="X91" s="35"/>
    </row>
    <row r="92" spans="1:24" x14ac:dyDescent="0.2">
      <c r="A92" s="39"/>
      <c r="B92" s="38"/>
      <c r="C92" s="35"/>
      <c r="D92" s="35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5"/>
      <c r="V92" s="35"/>
      <c r="W92" s="36"/>
      <c r="X92" s="35"/>
    </row>
    <row r="93" spans="1:24" x14ac:dyDescent="0.2">
      <c r="A93" s="39"/>
      <c r="B93" s="38"/>
      <c r="C93" s="35"/>
      <c r="D93" s="35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5"/>
      <c r="V93" s="35"/>
      <c r="W93" s="36"/>
      <c r="X93" s="35"/>
    </row>
    <row r="94" spans="1:24" x14ac:dyDescent="0.2">
      <c r="A94" s="39"/>
      <c r="B94" s="38"/>
      <c r="C94" s="35"/>
      <c r="D94" s="35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5"/>
      <c r="V94" s="35"/>
      <c r="W94" s="36"/>
      <c r="X94" s="35"/>
    </row>
    <row r="95" spans="1:24" x14ac:dyDescent="0.2">
      <c r="A95" s="39"/>
      <c r="B95" s="38"/>
      <c r="C95" s="35"/>
      <c r="D95" s="35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5"/>
      <c r="V95" s="35"/>
      <c r="W95" s="36"/>
      <c r="X95" s="35"/>
    </row>
    <row r="96" spans="1:24" x14ac:dyDescent="0.2">
      <c r="A96" s="39"/>
      <c r="B96" s="38"/>
      <c r="C96" s="35"/>
      <c r="D96" s="35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5"/>
      <c r="V96" s="35"/>
      <c r="W96" s="36"/>
      <c r="X96" s="35"/>
    </row>
    <row r="97" spans="1:24" x14ac:dyDescent="0.2">
      <c r="A97" s="39"/>
      <c r="B97" s="38"/>
      <c r="C97" s="35"/>
      <c r="D97" s="35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5"/>
      <c r="V97" s="35"/>
      <c r="W97" s="36"/>
      <c r="X97" s="35"/>
    </row>
    <row r="98" spans="1:24" x14ac:dyDescent="0.2">
      <c r="A98" s="39"/>
      <c r="B98" s="38"/>
      <c r="C98" s="35"/>
      <c r="D98" s="35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5"/>
      <c r="V98" s="35"/>
      <c r="W98" s="36"/>
      <c r="X98" s="35"/>
    </row>
    <row r="99" spans="1:24" x14ac:dyDescent="0.2">
      <c r="A99" s="39"/>
      <c r="B99" s="38"/>
      <c r="C99" s="35"/>
      <c r="D99" s="35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5"/>
      <c r="V99" s="35"/>
      <c r="W99" s="36"/>
      <c r="X99" s="35"/>
    </row>
    <row r="100" spans="1:24" x14ac:dyDescent="0.2">
      <c r="A100" s="39"/>
      <c r="B100" s="38"/>
      <c r="C100" s="35"/>
      <c r="D100" s="35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5"/>
      <c r="V100" s="35"/>
      <c r="W100" s="36"/>
      <c r="X100" s="35"/>
    </row>
    <row r="101" spans="1:24" x14ac:dyDescent="0.2">
      <c r="A101" s="39"/>
      <c r="B101" s="38"/>
      <c r="C101" s="35"/>
      <c r="D101" s="35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5"/>
      <c r="V101" s="35"/>
      <c r="W101" s="36"/>
      <c r="X101" s="35"/>
    </row>
    <row r="102" spans="1:24" x14ac:dyDescent="0.2">
      <c r="A102" s="39"/>
      <c r="B102" s="38"/>
      <c r="C102" s="35"/>
      <c r="D102" s="35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5"/>
      <c r="V102" s="35"/>
      <c r="W102" s="36"/>
      <c r="X102" s="35"/>
    </row>
    <row r="103" spans="1:24" x14ac:dyDescent="0.2">
      <c r="A103" s="39"/>
      <c r="B103" s="38"/>
      <c r="C103" s="35"/>
      <c r="D103" s="35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5"/>
      <c r="V103" s="35"/>
      <c r="W103" s="36"/>
      <c r="X103" s="35"/>
    </row>
    <row r="104" spans="1:24" x14ac:dyDescent="0.2">
      <c r="A104" s="39"/>
      <c r="B104" s="38"/>
      <c r="C104" s="35"/>
      <c r="D104" s="35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5"/>
      <c r="V104" s="35"/>
      <c r="W104" s="36"/>
      <c r="X104" s="35"/>
    </row>
    <row r="105" spans="1:24" x14ac:dyDescent="0.2">
      <c r="A105" s="39"/>
      <c r="B105" s="38"/>
      <c r="C105" s="35"/>
      <c r="D105" s="35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5"/>
      <c r="V105" s="35"/>
      <c r="W105" s="36"/>
      <c r="X105" s="35"/>
    </row>
    <row r="106" spans="1:24" x14ac:dyDescent="0.2">
      <c r="A106" s="39"/>
      <c r="B106" s="38"/>
      <c r="C106" s="35"/>
      <c r="D106" s="35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5"/>
      <c r="V106" s="35"/>
      <c r="W106" s="36"/>
      <c r="X106" s="35"/>
    </row>
    <row r="107" spans="1:24" x14ac:dyDescent="0.2">
      <c r="A107" s="39"/>
      <c r="B107" s="38"/>
      <c r="C107" s="35"/>
      <c r="D107" s="35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5"/>
      <c r="V107" s="35"/>
      <c r="W107" s="36"/>
      <c r="X107" s="35"/>
    </row>
    <row r="108" spans="1:24" x14ac:dyDescent="0.2">
      <c r="A108" s="39"/>
      <c r="B108" s="38"/>
      <c r="C108" s="35"/>
      <c r="D108" s="35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5"/>
      <c r="V108" s="35"/>
      <c r="W108" s="36"/>
      <c r="X108" s="35"/>
    </row>
    <row r="109" spans="1:24" x14ac:dyDescent="0.2">
      <c r="A109" s="39"/>
      <c r="B109" s="38"/>
      <c r="C109" s="35"/>
      <c r="D109" s="35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5"/>
      <c r="V109" s="35"/>
      <c r="W109" s="36"/>
      <c r="X109" s="35"/>
    </row>
    <row r="110" spans="1:24" x14ac:dyDescent="0.2">
      <c r="A110" s="39"/>
      <c r="B110" s="38"/>
      <c r="C110" s="35"/>
      <c r="D110" s="35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5"/>
      <c r="V110" s="35"/>
      <c r="W110" s="36"/>
      <c r="X110" s="35"/>
    </row>
    <row r="111" spans="1:24" x14ac:dyDescent="0.2">
      <c r="A111" s="39"/>
      <c r="B111" s="38"/>
      <c r="C111" s="35"/>
      <c r="D111" s="35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5"/>
      <c r="V111" s="35"/>
      <c r="W111" s="36"/>
      <c r="X111" s="35"/>
    </row>
    <row r="112" spans="1:24" x14ac:dyDescent="0.2">
      <c r="A112" s="39"/>
      <c r="B112" s="38"/>
      <c r="C112" s="35"/>
      <c r="D112" s="35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5"/>
      <c r="V112" s="35"/>
      <c r="W112" s="36"/>
      <c r="X112" s="35"/>
    </row>
    <row r="113" spans="1:24" x14ac:dyDescent="0.2">
      <c r="A113" s="39"/>
      <c r="B113" s="38"/>
      <c r="C113" s="35"/>
      <c r="D113" s="35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5"/>
      <c r="V113" s="35"/>
      <c r="W113" s="36"/>
      <c r="X113" s="35"/>
    </row>
    <row r="114" spans="1:24" x14ac:dyDescent="0.2">
      <c r="A114" s="39"/>
      <c r="B114" s="38"/>
      <c r="C114" s="35"/>
      <c r="D114" s="35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5"/>
      <c r="V114" s="35"/>
      <c r="W114" s="36"/>
      <c r="X114" s="35"/>
    </row>
    <row r="115" spans="1:24" x14ac:dyDescent="0.2">
      <c r="A115" s="39"/>
      <c r="B115" s="38"/>
      <c r="C115" s="35"/>
      <c r="D115" s="35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5"/>
      <c r="V115" s="35"/>
      <c r="W115" s="36"/>
      <c r="X115" s="35"/>
    </row>
    <row r="116" spans="1:24" x14ac:dyDescent="0.2">
      <c r="A116" s="39"/>
      <c r="B116" s="38"/>
      <c r="C116" s="35"/>
      <c r="D116" s="35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5"/>
      <c r="V116" s="35"/>
      <c r="W116" s="36"/>
      <c r="X116" s="35"/>
    </row>
    <row r="117" spans="1:24" x14ac:dyDescent="0.2">
      <c r="A117" s="39"/>
      <c r="B117" s="38"/>
      <c r="C117" s="35"/>
      <c r="D117" s="35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5"/>
      <c r="V117" s="35"/>
      <c r="W117" s="36"/>
      <c r="X117" s="35"/>
    </row>
    <row r="118" spans="1:24" x14ac:dyDescent="0.2">
      <c r="A118" s="39"/>
      <c r="B118" s="38"/>
      <c r="C118" s="35"/>
      <c r="D118" s="35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5"/>
      <c r="V118" s="35"/>
      <c r="W118" s="36"/>
      <c r="X118" s="35"/>
    </row>
    <row r="119" spans="1:24" x14ac:dyDescent="0.2">
      <c r="A119" s="39"/>
      <c r="B119" s="38"/>
      <c r="C119" s="35"/>
      <c r="D119" s="35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5"/>
      <c r="V119" s="35"/>
      <c r="W119" s="36"/>
      <c r="X119" s="35"/>
    </row>
    <row r="120" spans="1:24" x14ac:dyDescent="0.2">
      <c r="A120" s="39"/>
      <c r="B120" s="38"/>
      <c r="C120" s="35"/>
      <c r="D120" s="35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5"/>
      <c r="V120" s="35"/>
      <c r="W120" s="36"/>
      <c r="X120" s="35"/>
    </row>
    <row r="121" spans="1:24" x14ac:dyDescent="0.2">
      <c r="A121" s="39"/>
      <c r="B121" s="38"/>
      <c r="C121" s="35"/>
      <c r="D121" s="35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5"/>
      <c r="V121" s="35"/>
      <c r="W121" s="36"/>
      <c r="X121" s="35"/>
    </row>
    <row r="122" spans="1:24" x14ac:dyDescent="0.2">
      <c r="A122" s="39"/>
      <c r="B122" s="38"/>
      <c r="C122" s="35"/>
      <c r="D122" s="35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5"/>
      <c r="V122" s="35"/>
      <c r="W122" s="36"/>
      <c r="X122" s="35"/>
    </row>
    <row r="123" spans="1:24" x14ac:dyDescent="0.2">
      <c r="A123" s="39"/>
      <c r="B123" s="38"/>
      <c r="C123" s="35"/>
      <c r="D123" s="35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5"/>
      <c r="V123" s="35"/>
      <c r="W123" s="36"/>
      <c r="X123" s="35"/>
    </row>
    <row r="124" spans="1:24" x14ac:dyDescent="0.2">
      <c r="A124" s="39"/>
      <c r="B124" s="38"/>
      <c r="C124" s="35"/>
      <c r="D124" s="35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5"/>
      <c r="V124" s="35"/>
      <c r="W124" s="36"/>
      <c r="X124" s="35"/>
    </row>
    <row r="125" spans="1:24" x14ac:dyDescent="0.2">
      <c r="A125" s="39"/>
      <c r="B125" s="38"/>
      <c r="C125" s="35"/>
      <c r="D125" s="35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5"/>
      <c r="V125" s="35"/>
      <c r="W125" s="36"/>
      <c r="X125" s="35"/>
    </row>
    <row r="126" spans="1:24" x14ac:dyDescent="0.2">
      <c r="A126" s="39"/>
      <c r="B126" s="38"/>
      <c r="C126" s="35"/>
      <c r="D126" s="35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5"/>
      <c r="V126" s="35"/>
      <c r="W126" s="36"/>
      <c r="X126" s="35"/>
    </row>
    <row r="127" spans="1:24" x14ac:dyDescent="0.2">
      <c r="A127" s="39"/>
      <c r="B127" s="38"/>
      <c r="C127" s="35"/>
      <c r="D127" s="35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5"/>
      <c r="V127" s="35"/>
      <c r="W127" s="36"/>
      <c r="X127" s="35"/>
    </row>
    <row r="128" spans="1:24" x14ac:dyDescent="0.2">
      <c r="A128" s="39"/>
      <c r="B128" s="38"/>
      <c r="C128" s="35"/>
      <c r="D128" s="35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5"/>
      <c r="V128" s="35"/>
      <c r="W128" s="36"/>
      <c r="X128" s="35"/>
    </row>
    <row r="129" spans="1:24" x14ac:dyDescent="0.2">
      <c r="A129" s="39"/>
      <c r="B129" s="38"/>
      <c r="C129" s="35"/>
      <c r="D129" s="35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5"/>
      <c r="V129" s="35"/>
      <c r="W129" s="36"/>
      <c r="X129" s="35"/>
    </row>
    <row r="130" spans="1:24" x14ac:dyDescent="0.2">
      <c r="A130" s="39"/>
      <c r="B130" s="38"/>
      <c r="C130" s="35"/>
      <c r="D130" s="35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5"/>
      <c r="V130" s="35"/>
      <c r="W130" s="36"/>
      <c r="X130" s="35"/>
    </row>
    <row r="131" spans="1:24" x14ac:dyDescent="0.2">
      <c r="A131" s="39"/>
      <c r="B131" s="38"/>
      <c r="C131" s="35"/>
      <c r="D131" s="35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5"/>
      <c r="V131" s="35"/>
      <c r="W131" s="36"/>
      <c r="X131" s="35"/>
    </row>
    <row r="132" spans="1:24" x14ac:dyDescent="0.2">
      <c r="A132" s="39"/>
      <c r="B132" s="38"/>
      <c r="C132" s="35"/>
      <c r="D132" s="35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5"/>
      <c r="V132" s="35"/>
      <c r="W132" s="36"/>
      <c r="X132" s="35"/>
    </row>
    <row r="133" spans="1:24" x14ac:dyDescent="0.2">
      <c r="A133" s="39"/>
      <c r="B133" s="38"/>
      <c r="C133" s="35"/>
      <c r="D133" s="35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5"/>
      <c r="V133" s="35"/>
      <c r="W133" s="36"/>
      <c r="X133" s="35"/>
    </row>
    <row r="134" spans="1:24" x14ac:dyDescent="0.2">
      <c r="A134" s="39"/>
      <c r="B134" s="38"/>
      <c r="C134" s="35"/>
      <c r="D134" s="35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5"/>
      <c r="V134" s="35"/>
      <c r="W134" s="36"/>
      <c r="X134" s="35"/>
    </row>
    <row r="135" spans="1:24" x14ac:dyDescent="0.2">
      <c r="A135" s="39"/>
      <c r="B135" s="38"/>
      <c r="C135" s="35"/>
      <c r="D135" s="35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5"/>
      <c r="V135" s="35"/>
      <c r="W135" s="36"/>
      <c r="X135" s="35"/>
    </row>
    <row r="136" spans="1:24" x14ac:dyDescent="0.2">
      <c r="A136" s="39"/>
      <c r="B136" s="38"/>
      <c r="C136" s="35"/>
      <c r="D136" s="35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5"/>
      <c r="V136" s="35"/>
      <c r="W136" s="36"/>
      <c r="X136" s="35"/>
    </row>
    <row r="137" spans="1:24" x14ac:dyDescent="0.2">
      <c r="A137" s="39"/>
      <c r="B137" s="38"/>
      <c r="C137" s="35"/>
      <c r="D137" s="35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5"/>
      <c r="V137" s="35"/>
      <c r="W137" s="36"/>
      <c r="X137" s="35"/>
    </row>
    <row r="138" spans="1:24" x14ac:dyDescent="0.2">
      <c r="A138" s="39"/>
      <c r="B138" s="38"/>
      <c r="C138" s="35"/>
      <c r="D138" s="35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5"/>
      <c r="V138" s="35"/>
      <c r="W138" s="36"/>
      <c r="X138" s="35"/>
    </row>
    <row r="139" spans="1:24" x14ac:dyDescent="0.2">
      <c r="A139" s="39"/>
      <c r="B139" s="38"/>
      <c r="C139" s="35"/>
      <c r="D139" s="35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5"/>
      <c r="V139" s="35"/>
      <c r="W139" s="36"/>
      <c r="X139" s="35"/>
    </row>
    <row r="140" spans="1:24" x14ac:dyDescent="0.2">
      <c r="A140" s="39"/>
      <c r="B140" s="38"/>
      <c r="C140" s="35"/>
      <c r="D140" s="35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5"/>
      <c r="V140" s="35"/>
      <c r="W140" s="36"/>
      <c r="X140" s="35"/>
    </row>
    <row r="141" spans="1:24" x14ac:dyDescent="0.2">
      <c r="A141" s="39"/>
      <c r="B141" s="38"/>
      <c r="C141" s="35"/>
      <c r="D141" s="35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5"/>
      <c r="V141" s="35"/>
      <c r="W141" s="36"/>
      <c r="X141" s="35"/>
    </row>
    <row r="142" spans="1:24" x14ac:dyDescent="0.2">
      <c r="A142" s="39"/>
      <c r="B142" s="38"/>
      <c r="C142" s="35"/>
      <c r="D142" s="35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5"/>
      <c r="V142" s="35"/>
      <c r="W142" s="36"/>
      <c r="X142" s="35"/>
    </row>
    <row r="143" spans="1:24" x14ac:dyDescent="0.2">
      <c r="A143" s="39"/>
      <c r="B143" s="38"/>
      <c r="C143" s="35"/>
      <c r="D143" s="35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5"/>
      <c r="V143" s="35"/>
      <c r="W143" s="36"/>
      <c r="X143" s="35"/>
    </row>
    <row r="144" spans="1:24" x14ac:dyDescent="0.2">
      <c r="A144" s="39"/>
      <c r="B144" s="38"/>
      <c r="C144" s="35"/>
      <c r="D144" s="35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5"/>
      <c r="V144" s="35"/>
      <c r="W144" s="36"/>
      <c r="X144" s="35"/>
    </row>
    <row r="145" spans="1:24" x14ac:dyDescent="0.2">
      <c r="A145" s="39"/>
      <c r="B145" s="38"/>
      <c r="C145" s="35"/>
      <c r="D145" s="35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5"/>
      <c r="V145" s="35"/>
      <c r="W145" s="36"/>
      <c r="X145" s="35"/>
    </row>
    <row r="146" spans="1:24" x14ac:dyDescent="0.2">
      <c r="A146" s="39"/>
      <c r="B146" s="38"/>
      <c r="C146" s="35"/>
      <c r="D146" s="35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5"/>
      <c r="V146" s="35"/>
      <c r="W146" s="36"/>
      <c r="X146" s="35"/>
    </row>
    <row r="147" spans="1:24" x14ac:dyDescent="0.2">
      <c r="A147" s="39"/>
      <c r="B147" s="38"/>
      <c r="C147" s="35"/>
      <c r="D147" s="35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5"/>
      <c r="V147" s="35"/>
      <c r="W147" s="36"/>
      <c r="X147" s="35"/>
    </row>
    <row r="148" spans="1:24" x14ac:dyDescent="0.2">
      <c r="A148" s="39"/>
      <c r="B148" s="38"/>
      <c r="C148" s="35"/>
      <c r="D148" s="35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5"/>
      <c r="V148" s="35"/>
      <c r="W148" s="36"/>
      <c r="X148" s="35"/>
    </row>
    <row r="149" spans="1:24" x14ac:dyDescent="0.2">
      <c r="A149" s="39"/>
      <c r="B149" s="38"/>
      <c r="C149" s="35"/>
      <c r="D149" s="35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5"/>
      <c r="V149" s="35"/>
      <c r="W149" s="36"/>
      <c r="X149" s="35"/>
    </row>
    <row r="150" spans="1:24" x14ac:dyDescent="0.2">
      <c r="A150" s="39"/>
      <c r="B150" s="38"/>
      <c r="C150" s="35"/>
      <c r="D150" s="35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5"/>
      <c r="V150" s="35"/>
      <c r="W150" s="36"/>
      <c r="X150" s="35"/>
    </row>
    <row r="151" spans="1:24" x14ac:dyDescent="0.2">
      <c r="A151" s="39"/>
      <c r="B151" s="38"/>
      <c r="C151" s="35"/>
      <c r="D151" s="35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5"/>
      <c r="V151" s="35"/>
      <c r="W151" s="36"/>
      <c r="X151" s="35"/>
    </row>
    <row r="152" spans="1:24" x14ac:dyDescent="0.2">
      <c r="A152" s="39"/>
      <c r="B152" s="38"/>
      <c r="C152" s="35"/>
      <c r="D152" s="35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5"/>
      <c r="V152" s="35"/>
      <c r="W152" s="36"/>
      <c r="X152" s="35"/>
    </row>
    <row r="153" spans="1:24" x14ac:dyDescent="0.2">
      <c r="A153" s="39"/>
      <c r="B153" s="38"/>
      <c r="C153" s="35"/>
      <c r="D153" s="35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5"/>
      <c r="V153" s="35"/>
      <c r="W153" s="36"/>
      <c r="X153" s="35"/>
    </row>
    <row r="154" spans="1:24" x14ac:dyDescent="0.2">
      <c r="A154" s="39"/>
      <c r="B154" s="38"/>
      <c r="C154" s="35"/>
      <c r="D154" s="35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5"/>
      <c r="V154" s="35"/>
      <c r="W154" s="36"/>
      <c r="X154" s="35"/>
    </row>
    <row r="155" spans="1:24" x14ac:dyDescent="0.2">
      <c r="A155" s="39"/>
      <c r="B155" s="38"/>
      <c r="C155" s="35"/>
      <c r="D155" s="35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5"/>
      <c r="V155" s="35"/>
      <c r="W155" s="36"/>
      <c r="X155" s="35"/>
    </row>
    <row r="156" spans="1:24" x14ac:dyDescent="0.2">
      <c r="A156" s="39"/>
      <c r="B156" s="38"/>
      <c r="C156" s="35"/>
      <c r="D156" s="35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5"/>
      <c r="V156" s="35"/>
      <c r="W156" s="36"/>
      <c r="X156" s="35"/>
    </row>
    <row r="157" spans="1:24" x14ac:dyDescent="0.2">
      <c r="A157" s="39"/>
      <c r="B157" s="38"/>
      <c r="C157" s="35"/>
      <c r="D157" s="35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5"/>
      <c r="V157" s="35"/>
      <c r="W157" s="36"/>
      <c r="X157" s="35"/>
    </row>
    <row r="158" spans="1:24" x14ac:dyDescent="0.2">
      <c r="A158" s="39"/>
      <c r="B158" s="38"/>
      <c r="C158" s="35"/>
      <c r="D158" s="35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5"/>
      <c r="V158" s="35"/>
      <c r="W158" s="36"/>
      <c r="X158" s="35"/>
    </row>
    <row r="159" spans="1:24" x14ac:dyDescent="0.2">
      <c r="A159" s="39"/>
      <c r="B159" s="38"/>
      <c r="C159" s="35"/>
      <c r="D159" s="35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5"/>
      <c r="V159" s="35"/>
      <c r="W159" s="36"/>
      <c r="X159" s="35"/>
    </row>
    <row r="160" spans="1:24" x14ac:dyDescent="0.2">
      <c r="A160" s="39"/>
      <c r="B160" s="38"/>
      <c r="C160" s="35"/>
      <c r="D160" s="35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5"/>
      <c r="V160" s="35"/>
      <c r="W160" s="36"/>
      <c r="X160" s="35"/>
    </row>
    <row r="161" spans="1:24" x14ac:dyDescent="0.2">
      <c r="A161" s="39"/>
      <c r="B161" s="38"/>
      <c r="C161" s="35"/>
      <c r="D161" s="35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5"/>
      <c r="V161" s="35"/>
      <c r="W161" s="36"/>
      <c r="X161" s="35"/>
    </row>
    <row r="162" spans="1:24" x14ac:dyDescent="0.2">
      <c r="A162" s="39"/>
      <c r="B162" s="38"/>
      <c r="C162" s="35"/>
      <c r="D162" s="35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5"/>
      <c r="V162" s="35"/>
      <c r="W162" s="36"/>
      <c r="X162" s="35"/>
    </row>
    <row r="163" spans="1:24" x14ac:dyDescent="0.2">
      <c r="A163" s="39"/>
      <c r="B163" s="38"/>
      <c r="C163" s="35"/>
      <c r="D163" s="35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5"/>
      <c r="V163" s="35"/>
      <c r="W163" s="36"/>
      <c r="X163" s="35"/>
    </row>
    <row r="164" spans="1:24" x14ac:dyDescent="0.2">
      <c r="A164" s="39"/>
      <c r="B164" s="38"/>
      <c r="C164" s="35"/>
      <c r="D164" s="35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5"/>
      <c r="V164" s="35"/>
      <c r="W164" s="36"/>
      <c r="X164" s="35"/>
    </row>
    <row r="165" spans="1:24" x14ac:dyDescent="0.2">
      <c r="A165" s="39"/>
      <c r="B165" s="38"/>
      <c r="C165" s="35"/>
      <c r="D165" s="35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5"/>
      <c r="V165" s="35"/>
      <c r="W165" s="36"/>
      <c r="X165" s="35"/>
    </row>
    <row r="166" spans="1:24" x14ac:dyDescent="0.2">
      <c r="A166" s="39"/>
      <c r="B166" s="38"/>
      <c r="C166" s="35"/>
      <c r="D166" s="35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5"/>
      <c r="V166" s="35"/>
      <c r="W166" s="36"/>
      <c r="X166" s="35"/>
    </row>
    <row r="167" spans="1:24" x14ac:dyDescent="0.2">
      <c r="A167" s="39"/>
      <c r="B167" s="38"/>
      <c r="C167" s="35"/>
      <c r="D167" s="35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5"/>
      <c r="V167" s="35"/>
      <c r="W167" s="36"/>
      <c r="X167" s="35"/>
    </row>
    <row r="168" spans="1:24" x14ac:dyDescent="0.2">
      <c r="A168" s="39"/>
      <c r="B168" s="38"/>
      <c r="C168" s="35"/>
      <c r="D168" s="35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5"/>
      <c r="V168" s="35"/>
      <c r="W168" s="36"/>
      <c r="X168" s="35"/>
    </row>
    <row r="169" spans="1:24" x14ac:dyDescent="0.2">
      <c r="A169" s="39"/>
      <c r="B169" s="38"/>
      <c r="C169" s="35"/>
      <c r="D169" s="35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5"/>
      <c r="V169" s="35"/>
      <c r="W169" s="36"/>
      <c r="X169" s="35"/>
    </row>
    <row r="170" spans="1:24" x14ac:dyDescent="0.2">
      <c r="A170" s="39"/>
      <c r="B170" s="38"/>
      <c r="C170" s="35"/>
      <c r="D170" s="35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5"/>
      <c r="V170" s="35"/>
      <c r="W170" s="36"/>
      <c r="X170" s="35"/>
    </row>
    <row r="171" spans="1:24" x14ac:dyDescent="0.2">
      <c r="A171" s="39"/>
      <c r="B171" s="38"/>
      <c r="C171" s="35"/>
      <c r="D171" s="35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5"/>
      <c r="V171" s="35"/>
      <c r="W171" s="36"/>
      <c r="X171" s="35"/>
    </row>
    <row r="172" spans="1:24" x14ac:dyDescent="0.2">
      <c r="A172" s="39"/>
      <c r="B172" s="38"/>
      <c r="C172" s="35"/>
      <c r="D172" s="35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5"/>
      <c r="V172" s="35"/>
      <c r="W172" s="36"/>
      <c r="X172" s="35"/>
    </row>
    <row r="173" spans="1:24" x14ac:dyDescent="0.2">
      <c r="A173" s="39"/>
      <c r="B173" s="38"/>
      <c r="C173" s="35"/>
      <c r="D173" s="35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5"/>
      <c r="V173" s="35"/>
      <c r="W173" s="36"/>
      <c r="X173" s="35"/>
    </row>
    <row r="174" spans="1:24" x14ac:dyDescent="0.2">
      <c r="A174" s="39"/>
      <c r="B174" s="38"/>
      <c r="C174" s="35"/>
      <c r="D174" s="35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5"/>
      <c r="V174" s="35"/>
      <c r="W174" s="36"/>
      <c r="X174" s="35"/>
    </row>
    <row r="175" spans="1:24" x14ac:dyDescent="0.2">
      <c r="A175" s="39"/>
      <c r="B175" s="38"/>
      <c r="C175" s="35"/>
      <c r="D175" s="35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5"/>
      <c r="V175" s="35"/>
      <c r="W175" s="36"/>
      <c r="X175" s="35"/>
    </row>
    <row r="176" spans="1:24" x14ac:dyDescent="0.2">
      <c r="A176" s="39"/>
      <c r="B176" s="38"/>
      <c r="C176" s="35"/>
      <c r="D176" s="35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5"/>
      <c r="V176" s="35"/>
      <c r="W176" s="36"/>
      <c r="X176" s="35"/>
    </row>
    <row r="177" spans="1:24" x14ac:dyDescent="0.2">
      <c r="A177" s="39"/>
      <c r="B177" s="38"/>
      <c r="C177" s="35"/>
      <c r="D177" s="35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5"/>
      <c r="V177" s="35"/>
      <c r="W177" s="36"/>
      <c r="X177" s="35"/>
    </row>
    <row r="178" spans="1:24" x14ac:dyDescent="0.2">
      <c r="A178" s="39"/>
      <c r="B178" s="38"/>
      <c r="C178" s="35"/>
      <c r="D178" s="35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5"/>
      <c r="V178" s="35"/>
      <c r="W178" s="36"/>
      <c r="X178" s="35"/>
    </row>
    <row r="179" spans="1:24" x14ac:dyDescent="0.2">
      <c r="A179" s="39"/>
      <c r="B179" s="38"/>
      <c r="C179" s="35"/>
      <c r="D179" s="35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5"/>
      <c r="V179" s="35"/>
      <c r="W179" s="36"/>
      <c r="X179" s="35"/>
    </row>
    <row r="180" spans="1:24" x14ac:dyDescent="0.2">
      <c r="A180" s="39"/>
      <c r="B180" s="38"/>
      <c r="C180" s="35"/>
      <c r="D180" s="35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5"/>
      <c r="V180" s="35"/>
      <c r="W180" s="36"/>
      <c r="X180" s="35"/>
    </row>
    <row r="181" spans="1:24" x14ac:dyDescent="0.2">
      <c r="A181" s="39"/>
      <c r="B181" s="38"/>
      <c r="C181" s="35"/>
      <c r="D181" s="35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5"/>
      <c r="V181" s="35"/>
      <c r="W181" s="36"/>
      <c r="X181" s="35"/>
    </row>
    <row r="182" spans="1:24" x14ac:dyDescent="0.2">
      <c r="A182" s="39"/>
      <c r="B182" s="38"/>
      <c r="C182" s="35"/>
      <c r="D182" s="35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5"/>
      <c r="V182" s="35"/>
      <c r="W182" s="36"/>
      <c r="X182" s="35"/>
    </row>
    <row r="183" spans="1:24" x14ac:dyDescent="0.2">
      <c r="A183" s="39"/>
      <c r="B183" s="38"/>
      <c r="C183" s="35"/>
      <c r="D183" s="35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5"/>
      <c r="V183" s="35"/>
      <c r="W183" s="36"/>
      <c r="X183" s="35"/>
    </row>
    <row r="184" spans="1:24" x14ac:dyDescent="0.2">
      <c r="A184" s="39"/>
      <c r="B184" s="38"/>
      <c r="C184" s="35"/>
      <c r="D184" s="35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5"/>
      <c r="V184" s="35"/>
      <c r="W184" s="36"/>
      <c r="X184" s="35"/>
    </row>
    <row r="185" spans="1:24" x14ac:dyDescent="0.2">
      <c r="A185" s="39"/>
      <c r="B185" s="38"/>
      <c r="C185" s="35"/>
      <c r="D185" s="35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5"/>
      <c r="V185" s="35"/>
      <c r="W185" s="36"/>
      <c r="X185" s="35"/>
    </row>
    <row r="186" spans="1:24" x14ac:dyDescent="0.2">
      <c r="A186" s="39"/>
      <c r="B186" s="38"/>
      <c r="C186" s="35"/>
      <c r="D186" s="35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5"/>
      <c r="V186" s="35"/>
      <c r="W186" s="36"/>
      <c r="X186" s="35"/>
    </row>
    <row r="187" spans="1:24" x14ac:dyDescent="0.2">
      <c r="A187" s="39"/>
      <c r="B187" s="38"/>
      <c r="C187" s="35"/>
      <c r="D187" s="35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5"/>
      <c r="V187" s="35"/>
      <c r="W187" s="36"/>
      <c r="X187" s="35"/>
    </row>
    <row r="188" spans="1:24" x14ac:dyDescent="0.2">
      <c r="A188" s="39"/>
      <c r="B188" s="38"/>
      <c r="C188" s="35"/>
      <c r="D188" s="35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5"/>
      <c r="V188" s="35"/>
      <c r="W188" s="36"/>
      <c r="X188" s="35"/>
    </row>
    <row r="189" spans="1:24" x14ac:dyDescent="0.2">
      <c r="A189" s="39"/>
      <c r="B189" s="38"/>
      <c r="C189" s="35"/>
      <c r="D189" s="35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5"/>
      <c r="V189" s="35"/>
      <c r="W189" s="36"/>
      <c r="X189" s="35"/>
    </row>
    <row r="190" spans="1:24" x14ac:dyDescent="0.2">
      <c r="A190" s="39"/>
      <c r="B190" s="38"/>
      <c r="C190" s="35"/>
      <c r="D190" s="35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5"/>
      <c r="V190" s="35"/>
      <c r="W190" s="36"/>
      <c r="X190" s="35"/>
    </row>
    <row r="191" spans="1:24" x14ac:dyDescent="0.2">
      <c r="A191" s="39"/>
      <c r="B191" s="38"/>
      <c r="C191" s="35"/>
      <c r="D191" s="35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5"/>
      <c r="V191" s="35"/>
      <c r="W191" s="36"/>
      <c r="X191" s="35"/>
    </row>
    <row r="192" spans="1:24" x14ac:dyDescent="0.2">
      <c r="A192" s="39"/>
      <c r="B192" s="38"/>
      <c r="C192" s="35"/>
      <c r="D192" s="35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5"/>
      <c r="V192" s="35"/>
      <c r="W192" s="36"/>
      <c r="X192" s="35"/>
    </row>
    <row r="193" spans="1:24" x14ac:dyDescent="0.2">
      <c r="A193" s="39"/>
      <c r="B193" s="38"/>
      <c r="C193" s="35"/>
      <c r="D193" s="35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5"/>
      <c r="V193" s="35"/>
      <c r="W193" s="36"/>
      <c r="X193" s="35"/>
    </row>
    <row r="194" spans="1:24" x14ac:dyDescent="0.2">
      <c r="A194" s="39"/>
      <c r="B194" s="38"/>
      <c r="C194" s="35"/>
      <c r="D194" s="35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5"/>
      <c r="V194" s="35"/>
      <c r="W194" s="36"/>
      <c r="X194" s="35"/>
    </row>
    <row r="195" spans="1:24" x14ac:dyDescent="0.2">
      <c r="A195" s="39"/>
      <c r="B195" s="38"/>
      <c r="C195" s="35"/>
      <c r="D195" s="35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5"/>
      <c r="V195" s="35"/>
      <c r="W195" s="36"/>
      <c r="X195" s="35"/>
    </row>
    <row r="196" spans="1:24" x14ac:dyDescent="0.2">
      <c r="A196" s="39"/>
      <c r="B196" s="38"/>
      <c r="C196" s="35"/>
      <c r="D196" s="35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5"/>
      <c r="V196" s="35"/>
      <c r="W196" s="36"/>
      <c r="X196" s="35"/>
    </row>
    <row r="197" spans="1:24" x14ac:dyDescent="0.2">
      <c r="A197" s="39"/>
      <c r="B197" s="38"/>
      <c r="C197" s="35"/>
      <c r="D197" s="35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5"/>
      <c r="V197" s="35"/>
      <c r="W197" s="36"/>
      <c r="X197" s="35"/>
    </row>
    <row r="198" spans="1:24" x14ac:dyDescent="0.2">
      <c r="A198" s="39"/>
      <c r="B198" s="38"/>
      <c r="C198" s="35"/>
      <c r="D198" s="35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5"/>
      <c r="V198" s="35"/>
      <c r="W198" s="36"/>
      <c r="X198" s="35"/>
    </row>
    <row r="199" spans="1:24" x14ac:dyDescent="0.2">
      <c r="A199" s="39"/>
      <c r="B199" s="38"/>
      <c r="C199" s="35"/>
      <c r="D199" s="35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5"/>
      <c r="V199" s="35"/>
      <c r="W199" s="36"/>
      <c r="X199" s="35"/>
    </row>
    <row r="200" spans="1:24" x14ac:dyDescent="0.2">
      <c r="A200" s="39"/>
      <c r="B200" s="38"/>
      <c r="C200" s="35"/>
      <c r="D200" s="35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5"/>
      <c r="V200" s="35"/>
      <c r="W200" s="36"/>
      <c r="X200" s="35"/>
    </row>
    <row r="201" spans="1:24" x14ac:dyDescent="0.2">
      <c r="A201" s="39"/>
      <c r="B201" s="38"/>
      <c r="C201" s="35"/>
      <c r="D201" s="35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5"/>
      <c r="V201" s="35"/>
      <c r="W201" s="36"/>
      <c r="X201" s="35"/>
    </row>
    <row r="202" spans="1:24" x14ac:dyDescent="0.2">
      <c r="A202" s="39"/>
      <c r="B202" s="38"/>
      <c r="C202" s="35"/>
      <c r="D202" s="35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5"/>
      <c r="V202" s="35"/>
      <c r="W202" s="36"/>
      <c r="X202" s="35"/>
    </row>
    <row r="203" spans="1:24" x14ac:dyDescent="0.2">
      <c r="A203" s="39"/>
      <c r="B203" s="38"/>
      <c r="C203" s="35"/>
      <c r="D203" s="35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5"/>
      <c r="V203" s="35"/>
      <c r="W203" s="36"/>
      <c r="X203" s="35"/>
    </row>
    <row r="204" spans="1:24" x14ac:dyDescent="0.2">
      <c r="A204" s="39"/>
      <c r="B204" s="38"/>
      <c r="C204" s="35"/>
      <c r="D204" s="35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5"/>
      <c r="V204" s="35"/>
      <c r="W204" s="36"/>
      <c r="X204" s="35"/>
    </row>
    <row r="205" spans="1:24" x14ac:dyDescent="0.2">
      <c r="A205" s="39"/>
      <c r="B205" s="38"/>
      <c r="C205" s="35"/>
      <c r="D205" s="35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5"/>
      <c r="V205" s="35"/>
      <c r="W205" s="36"/>
      <c r="X205" s="35"/>
    </row>
    <row r="206" spans="1:24" x14ac:dyDescent="0.2">
      <c r="A206" s="39"/>
      <c r="B206" s="38"/>
      <c r="C206" s="35"/>
      <c r="D206" s="35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5"/>
      <c r="V206" s="35"/>
      <c r="W206" s="36"/>
      <c r="X206" s="35"/>
    </row>
    <row r="207" spans="1:24" x14ac:dyDescent="0.2">
      <c r="A207" s="39"/>
      <c r="B207" s="38"/>
      <c r="C207" s="35"/>
      <c r="D207" s="35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5"/>
      <c r="V207" s="35"/>
      <c r="W207" s="36"/>
      <c r="X207" s="35"/>
    </row>
    <row r="208" spans="1:24" x14ac:dyDescent="0.2">
      <c r="A208" s="39"/>
      <c r="B208" s="38"/>
      <c r="C208" s="35"/>
      <c r="D208" s="35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5"/>
      <c r="V208" s="35"/>
      <c r="W208" s="36"/>
      <c r="X208" s="35"/>
    </row>
    <row r="209" spans="1:24" x14ac:dyDescent="0.2">
      <c r="A209" s="39"/>
      <c r="B209" s="38"/>
      <c r="C209" s="35"/>
      <c r="D209" s="35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5"/>
      <c r="V209" s="35"/>
      <c r="W209" s="36"/>
      <c r="X209" s="35"/>
    </row>
    <row r="210" spans="1:24" x14ac:dyDescent="0.2">
      <c r="A210" s="39"/>
      <c r="B210" s="38"/>
      <c r="C210" s="35"/>
      <c r="D210" s="35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5"/>
      <c r="V210" s="35"/>
      <c r="W210" s="36"/>
      <c r="X210" s="35"/>
    </row>
    <row r="211" spans="1:24" x14ac:dyDescent="0.2">
      <c r="A211" s="39"/>
      <c r="B211" s="38"/>
      <c r="C211" s="35"/>
      <c r="D211" s="35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5"/>
      <c r="V211" s="35"/>
      <c r="W211" s="36"/>
      <c r="X211" s="35"/>
    </row>
    <row r="212" spans="1:24" x14ac:dyDescent="0.2">
      <c r="A212" s="39"/>
      <c r="B212" s="38"/>
      <c r="C212" s="35"/>
      <c r="D212" s="35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5"/>
      <c r="V212" s="35"/>
      <c r="W212" s="36"/>
      <c r="X212" s="35"/>
    </row>
    <row r="213" spans="1:24" x14ac:dyDescent="0.2">
      <c r="A213" s="39"/>
      <c r="B213" s="38"/>
      <c r="C213" s="35"/>
      <c r="D213" s="35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5"/>
      <c r="V213" s="35"/>
      <c r="W213" s="36"/>
      <c r="X213" s="35"/>
    </row>
    <row r="214" spans="1:24" x14ac:dyDescent="0.2">
      <c r="A214" s="39"/>
      <c r="B214" s="38"/>
      <c r="C214" s="35"/>
      <c r="D214" s="35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5"/>
      <c r="V214" s="35"/>
      <c r="W214" s="36"/>
      <c r="X214" s="35"/>
    </row>
    <row r="215" spans="1:24" x14ac:dyDescent="0.2">
      <c r="A215" s="39"/>
      <c r="B215" s="38"/>
      <c r="C215" s="35"/>
      <c r="D215" s="35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5"/>
      <c r="V215" s="35"/>
      <c r="W215" s="36"/>
      <c r="X215" s="35"/>
    </row>
    <row r="216" spans="1:24" x14ac:dyDescent="0.2">
      <c r="A216" s="39"/>
      <c r="B216" s="38"/>
      <c r="C216" s="35"/>
      <c r="D216" s="35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5"/>
      <c r="V216" s="35"/>
      <c r="W216" s="36"/>
      <c r="X216" s="35"/>
    </row>
    <row r="217" spans="1:24" x14ac:dyDescent="0.2">
      <c r="A217" s="39"/>
      <c r="B217" s="38"/>
      <c r="C217" s="35"/>
      <c r="D217" s="35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5"/>
      <c r="V217" s="35"/>
      <c r="W217" s="36"/>
      <c r="X217" s="35"/>
    </row>
    <row r="218" spans="1:24" x14ac:dyDescent="0.2">
      <c r="A218" s="39"/>
      <c r="B218" s="38"/>
      <c r="C218" s="35"/>
      <c r="D218" s="35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5"/>
      <c r="V218" s="35"/>
      <c r="W218" s="36"/>
      <c r="X218" s="35"/>
    </row>
    <row r="219" spans="1:24" x14ac:dyDescent="0.2">
      <c r="A219" s="39"/>
      <c r="B219" s="38"/>
      <c r="C219" s="35"/>
      <c r="D219" s="35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5"/>
      <c r="V219" s="35"/>
      <c r="W219" s="36"/>
      <c r="X219" s="35"/>
    </row>
    <row r="220" spans="1:24" x14ac:dyDescent="0.2">
      <c r="A220" s="39"/>
      <c r="B220" s="38"/>
      <c r="C220" s="35"/>
      <c r="D220" s="35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5"/>
      <c r="V220" s="35"/>
      <c r="W220" s="36"/>
      <c r="X220" s="35"/>
    </row>
    <row r="221" spans="1:24" x14ac:dyDescent="0.2">
      <c r="A221" s="39"/>
      <c r="B221" s="38"/>
      <c r="C221" s="35"/>
      <c r="D221" s="35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5"/>
      <c r="V221" s="35"/>
      <c r="W221" s="36"/>
      <c r="X221" s="35"/>
    </row>
    <row r="222" spans="1:24" x14ac:dyDescent="0.2">
      <c r="A222" s="39"/>
      <c r="B222" s="38"/>
      <c r="C222" s="35"/>
      <c r="D222" s="35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5"/>
      <c r="V222" s="35"/>
      <c r="W222" s="36"/>
      <c r="X222" s="35"/>
    </row>
    <row r="223" spans="1:24" x14ac:dyDescent="0.2">
      <c r="A223" s="39"/>
      <c r="B223" s="38"/>
      <c r="C223" s="35"/>
      <c r="D223" s="35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5"/>
      <c r="V223" s="35"/>
      <c r="W223" s="36"/>
      <c r="X223" s="35"/>
    </row>
    <row r="224" spans="1:24" x14ac:dyDescent="0.2">
      <c r="A224" s="39"/>
      <c r="B224" s="38"/>
      <c r="C224" s="35"/>
      <c r="D224" s="35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5"/>
      <c r="V224" s="35"/>
      <c r="W224" s="36"/>
      <c r="X224" s="35"/>
    </row>
    <row r="225" spans="1:24" x14ac:dyDescent="0.2">
      <c r="A225" s="39"/>
      <c r="B225" s="38"/>
      <c r="C225" s="35"/>
      <c r="D225" s="35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5"/>
      <c r="V225" s="35"/>
      <c r="W225" s="36"/>
      <c r="X225" s="35"/>
    </row>
    <row r="226" spans="1:24" x14ac:dyDescent="0.2">
      <c r="A226" s="39"/>
      <c r="B226" s="38"/>
      <c r="C226" s="35"/>
      <c r="D226" s="35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5"/>
      <c r="V226" s="35"/>
      <c r="W226" s="36"/>
      <c r="X226" s="35"/>
    </row>
    <row r="227" spans="1:24" x14ac:dyDescent="0.2">
      <c r="A227" s="39"/>
      <c r="B227" s="38"/>
      <c r="C227" s="35"/>
      <c r="D227" s="35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5"/>
      <c r="V227" s="35"/>
      <c r="W227" s="36"/>
      <c r="X227" s="35"/>
    </row>
    <row r="228" spans="1:24" x14ac:dyDescent="0.2">
      <c r="A228" s="39"/>
      <c r="B228" s="38"/>
      <c r="C228" s="35"/>
      <c r="D228" s="35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5"/>
      <c r="V228" s="35"/>
      <c r="W228" s="36"/>
      <c r="X228" s="35"/>
    </row>
    <row r="229" spans="1:24" x14ac:dyDescent="0.2">
      <c r="A229" s="39"/>
      <c r="B229" s="38"/>
      <c r="C229" s="35"/>
      <c r="D229" s="35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5"/>
      <c r="V229" s="35"/>
      <c r="W229" s="36"/>
      <c r="X229" s="35"/>
    </row>
    <row r="230" spans="1:24" x14ac:dyDescent="0.2">
      <c r="A230" s="39"/>
      <c r="B230" s="38"/>
      <c r="C230" s="35"/>
      <c r="D230" s="35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5"/>
      <c r="V230" s="35"/>
      <c r="W230" s="36"/>
      <c r="X230" s="35"/>
    </row>
    <row r="231" spans="1:24" x14ac:dyDescent="0.2">
      <c r="A231" s="39"/>
      <c r="B231" s="38"/>
      <c r="C231" s="35"/>
      <c r="D231" s="35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5"/>
      <c r="V231" s="35"/>
      <c r="W231" s="36"/>
      <c r="X231" s="35"/>
    </row>
    <row r="232" spans="1:24" x14ac:dyDescent="0.2">
      <c r="A232" s="39"/>
      <c r="B232" s="38"/>
      <c r="C232" s="35"/>
      <c r="D232" s="35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5"/>
      <c r="V232" s="35"/>
      <c r="W232" s="36"/>
      <c r="X232" s="35"/>
    </row>
    <row r="233" spans="1:24" x14ac:dyDescent="0.2">
      <c r="A233" s="39"/>
      <c r="B233" s="38"/>
      <c r="C233" s="35"/>
      <c r="D233" s="35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5"/>
      <c r="V233" s="35"/>
      <c r="W233" s="36"/>
      <c r="X233" s="35"/>
    </row>
    <row r="234" spans="1:24" x14ac:dyDescent="0.2">
      <c r="A234" s="39"/>
      <c r="B234" s="38"/>
      <c r="C234" s="35"/>
      <c r="D234" s="35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5"/>
      <c r="V234" s="35"/>
      <c r="W234" s="36"/>
      <c r="X234" s="35"/>
    </row>
    <row r="235" spans="1:24" x14ac:dyDescent="0.2">
      <c r="A235" s="39"/>
      <c r="B235" s="38"/>
      <c r="C235" s="35"/>
      <c r="D235" s="35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5"/>
      <c r="V235" s="35"/>
      <c r="W235" s="36"/>
      <c r="X235" s="35"/>
    </row>
    <row r="236" spans="1:24" x14ac:dyDescent="0.2">
      <c r="A236" s="39"/>
      <c r="B236" s="38"/>
      <c r="C236" s="35"/>
      <c r="D236" s="35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5"/>
      <c r="V236" s="35"/>
      <c r="W236" s="36"/>
      <c r="X236" s="35"/>
    </row>
    <row r="237" spans="1:24" x14ac:dyDescent="0.2">
      <c r="A237" s="39"/>
      <c r="B237" s="38"/>
      <c r="C237" s="35"/>
      <c r="D237" s="35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5"/>
      <c r="V237" s="35"/>
      <c r="W237" s="36"/>
      <c r="X237" s="35"/>
    </row>
    <row r="238" spans="1:24" x14ac:dyDescent="0.2">
      <c r="A238" s="39"/>
      <c r="B238" s="38"/>
      <c r="C238" s="35"/>
      <c r="D238" s="35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5"/>
      <c r="V238" s="35"/>
      <c r="W238" s="36"/>
      <c r="X238" s="35"/>
    </row>
    <row r="239" spans="1:24" x14ac:dyDescent="0.2">
      <c r="A239" s="39"/>
      <c r="B239" s="38"/>
      <c r="C239" s="35"/>
      <c r="D239" s="35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5"/>
      <c r="V239" s="35"/>
      <c r="W239" s="36"/>
      <c r="X239" s="35"/>
    </row>
    <row r="240" spans="1:24" x14ac:dyDescent="0.2">
      <c r="A240" s="39"/>
      <c r="B240" s="38"/>
      <c r="C240" s="35"/>
      <c r="D240" s="35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5"/>
      <c r="V240" s="35"/>
      <c r="W240" s="36"/>
      <c r="X240" s="35"/>
    </row>
    <row r="241" spans="1:24" x14ac:dyDescent="0.2">
      <c r="A241" s="39"/>
      <c r="B241" s="38"/>
      <c r="C241" s="35"/>
      <c r="D241" s="35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5"/>
      <c r="V241" s="35"/>
      <c r="W241" s="36"/>
      <c r="X241" s="35"/>
    </row>
    <row r="242" spans="1:24" x14ac:dyDescent="0.2">
      <c r="A242" s="39"/>
      <c r="B242" s="38"/>
      <c r="C242" s="35"/>
      <c r="D242" s="35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5"/>
      <c r="V242" s="35"/>
      <c r="W242" s="36"/>
      <c r="X242" s="35"/>
    </row>
    <row r="243" spans="1:24" x14ac:dyDescent="0.2">
      <c r="A243" s="39"/>
      <c r="B243" s="38"/>
      <c r="C243" s="35"/>
      <c r="D243" s="35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5"/>
      <c r="V243" s="35"/>
      <c r="W243" s="36"/>
      <c r="X243" s="35"/>
    </row>
    <row r="244" spans="1:24" x14ac:dyDescent="0.2">
      <c r="A244" s="39"/>
      <c r="B244" s="38"/>
      <c r="C244" s="35"/>
      <c r="D244" s="35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5"/>
      <c r="V244" s="35"/>
      <c r="W244" s="36"/>
      <c r="X244" s="35"/>
    </row>
    <row r="245" spans="1:24" x14ac:dyDescent="0.2">
      <c r="A245" s="39"/>
      <c r="B245" s="38"/>
      <c r="C245" s="35"/>
      <c r="D245" s="35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5"/>
      <c r="V245" s="35"/>
      <c r="W245" s="36"/>
      <c r="X245" s="35"/>
    </row>
    <row r="246" spans="1:24" x14ac:dyDescent="0.2">
      <c r="A246" s="39"/>
      <c r="B246" s="38"/>
      <c r="C246" s="35"/>
      <c r="D246" s="35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5"/>
      <c r="V246" s="35"/>
      <c r="W246" s="36"/>
      <c r="X246" s="35"/>
    </row>
    <row r="247" spans="1:24" x14ac:dyDescent="0.2">
      <c r="A247" s="39"/>
      <c r="B247" s="38"/>
      <c r="C247" s="35"/>
      <c r="D247" s="35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5"/>
      <c r="V247" s="35"/>
      <c r="W247" s="36"/>
      <c r="X247" s="35"/>
    </row>
    <row r="248" spans="1:24" x14ac:dyDescent="0.2">
      <c r="A248" s="39"/>
      <c r="B248" s="38"/>
      <c r="C248" s="35"/>
      <c r="D248" s="35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5"/>
      <c r="V248" s="35"/>
      <c r="W248" s="36"/>
      <c r="X248" s="35"/>
    </row>
    <row r="249" spans="1:24" x14ac:dyDescent="0.2">
      <c r="A249" s="39"/>
      <c r="B249" s="38"/>
      <c r="C249" s="35"/>
      <c r="D249" s="35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5"/>
      <c r="V249" s="35"/>
      <c r="W249" s="36"/>
      <c r="X249" s="35"/>
    </row>
    <row r="250" spans="1:24" x14ac:dyDescent="0.2">
      <c r="A250" s="39"/>
      <c r="B250" s="38"/>
      <c r="C250" s="35"/>
      <c r="D250" s="35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5"/>
      <c r="V250" s="35"/>
      <c r="W250" s="36"/>
      <c r="X250" s="35"/>
    </row>
    <row r="251" spans="1:24" x14ac:dyDescent="0.2">
      <c r="A251" s="39"/>
      <c r="B251" s="38"/>
      <c r="C251" s="35"/>
      <c r="D251" s="35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5"/>
      <c r="V251" s="35"/>
      <c r="W251" s="36"/>
      <c r="X251" s="35"/>
    </row>
    <row r="252" spans="1:24" x14ac:dyDescent="0.2">
      <c r="A252" s="39"/>
      <c r="B252" s="38"/>
      <c r="C252" s="35"/>
      <c r="D252" s="35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5"/>
      <c r="V252" s="35"/>
      <c r="W252" s="36"/>
      <c r="X252" s="35"/>
    </row>
    <row r="253" spans="1:24" x14ac:dyDescent="0.2">
      <c r="A253" s="39"/>
      <c r="B253" s="38"/>
      <c r="C253" s="35"/>
      <c r="D253" s="35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5"/>
      <c r="V253" s="35"/>
      <c r="W253" s="36"/>
      <c r="X253" s="35"/>
    </row>
    <row r="254" spans="1:24" x14ac:dyDescent="0.2">
      <c r="A254" s="39"/>
      <c r="B254" s="38"/>
      <c r="C254" s="35"/>
      <c r="D254" s="35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5"/>
      <c r="V254" s="35"/>
      <c r="W254" s="36"/>
      <c r="X254" s="35"/>
    </row>
    <row r="255" spans="1:24" x14ac:dyDescent="0.2">
      <c r="A255" s="39"/>
      <c r="B255" s="38"/>
      <c r="C255" s="35"/>
      <c r="D255" s="35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5"/>
      <c r="V255" s="35"/>
      <c r="W255" s="36"/>
      <c r="X255" s="35"/>
    </row>
    <row r="256" spans="1:24" x14ac:dyDescent="0.2">
      <c r="A256" s="39"/>
      <c r="B256" s="38"/>
      <c r="C256" s="35"/>
      <c r="D256" s="35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5"/>
      <c r="V256" s="35"/>
      <c r="W256" s="36"/>
      <c r="X256" s="35"/>
    </row>
    <row r="257" spans="1:24" x14ac:dyDescent="0.2">
      <c r="A257" s="39"/>
      <c r="B257" s="38"/>
      <c r="C257" s="35"/>
      <c r="D257" s="35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5"/>
      <c r="V257" s="35"/>
      <c r="W257" s="36"/>
      <c r="X257" s="35"/>
    </row>
    <row r="258" spans="1:24" x14ac:dyDescent="0.2">
      <c r="A258" s="39"/>
      <c r="B258" s="38"/>
      <c r="C258" s="35"/>
      <c r="D258" s="35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5"/>
      <c r="V258" s="35"/>
      <c r="W258" s="36"/>
      <c r="X258" s="35"/>
    </row>
    <row r="259" spans="1:24" x14ac:dyDescent="0.2">
      <c r="A259" s="39"/>
      <c r="B259" s="38"/>
      <c r="C259" s="35"/>
      <c r="D259" s="35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5"/>
      <c r="V259" s="35"/>
      <c r="W259" s="36"/>
      <c r="X259" s="35"/>
    </row>
    <row r="260" spans="1:24" x14ac:dyDescent="0.2">
      <c r="A260" s="39"/>
      <c r="B260" s="38"/>
      <c r="C260" s="35"/>
      <c r="D260" s="35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5"/>
      <c r="V260" s="35"/>
      <c r="W260" s="36"/>
      <c r="X260" s="35"/>
    </row>
    <row r="261" spans="1:24" x14ac:dyDescent="0.2">
      <c r="A261" s="39"/>
      <c r="B261" s="38"/>
      <c r="C261" s="35"/>
      <c r="D261" s="35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5"/>
      <c r="V261" s="35"/>
      <c r="W261" s="36"/>
      <c r="X261" s="35"/>
    </row>
    <row r="262" spans="1:24" x14ac:dyDescent="0.2">
      <c r="A262" s="39"/>
      <c r="B262" s="38"/>
      <c r="C262" s="35"/>
      <c r="D262" s="35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5"/>
      <c r="V262" s="35"/>
      <c r="W262" s="36"/>
      <c r="X262" s="35"/>
    </row>
    <row r="263" spans="1:24" x14ac:dyDescent="0.2">
      <c r="A263" s="39"/>
      <c r="B263" s="38"/>
      <c r="C263" s="35"/>
      <c r="D263" s="35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5"/>
      <c r="V263" s="35"/>
      <c r="W263" s="36"/>
      <c r="X263" s="35"/>
    </row>
    <row r="264" spans="1:24" x14ac:dyDescent="0.2">
      <c r="A264" s="39"/>
      <c r="B264" s="38"/>
      <c r="C264" s="35"/>
      <c r="D264" s="35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5"/>
      <c r="V264" s="35"/>
      <c r="W264" s="36"/>
      <c r="X264" s="35"/>
    </row>
    <row r="265" spans="1:24" x14ac:dyDescent="0.2">
      <c r="A265" s="39"/>
      <c r="B265" s="38"/>
      <c r="C265" s="35"/>
      <c r="D265" s="35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5"/>
      <c r="V265" s="35"/>
      <c r="W265" s="36"/>
      <c r="X265" s="35"/>
    </row>
    <row r="266" spans="1:24" x14ac:dyDescent="0.2">
      <c r="A266" s="39"/>
      <c r="B266" s="38"/>
      <c r="C266" s="35"/>
      <c r="D266" s="35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5"/>
      <c r="V266" s="35"/>
      <c r="W266" s="36"/>
      <c r="X266" s="35"/>
    </row>
    <row r="267" spans="1:24" x14ac:dyDescent="0.2">
      <c r="A267" s="39"/>
      <c r="B267" s="38"/>
      <c r="C267" s="35"/>
      <c r="D267" s="35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5"/>
      <c r="V267" s="35"/>
      <c r="W267" s="36"/>
      <c r="X267" s="35"/>
    </row>
    <row r="268" spans="1:24" x14ac:dyDescent="0.2">
      <c r="A268" s="39"/>
      <c r="B268" s="38"/>
      <c r="C268" s="35"/>
      <c r="D268" s="35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5"/>
      <c r="V268" s="35"/>
      <c r="W268" s="36"/>
      <c r="X268" s="35"/>
    </row>
    <row r="269" spans="1:24" x14ac:dyDescent="0.2">
      <c r="A269" s="39"/>
      <c r="B269" s="38"/>
      <c r="C269" s="35"/>
      <c r="D269" s="35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5"/>
      <c r="V269" s="35"/>
      <c r="W269" s="36"/>
      <c r="X269" s="35"/>
    </row>
    <row r="270" spans="1:24" x14ac:dyDescent="0.2">
      <c r="A270" s="39"/>
      <c r="B270" s="38"/>
      <c r="C270" s="35"/>
      <c r="D270" s="35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5"/>
      <c r="V270" s="35"/>
      <c r="W270" s="36"/>
      <c r="X270" s="35"/>
    </row>
    <row r="271" spans="1:24" x14ac:dyDescent="0.2">
      <c r="A271" s="39"/>
      <c r="B271" s="38"/>
      <c r="C271" s="35"/>
      <c r="D271" s="35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5"/>
      <c r="V271" s="35"/>
      <c r="W271" s="36"/>
      <c r="X271" s="35"/>
    </row>
    <row r="272" spans="1:24" x14ac:dyDescent="0.2">
      <c r="A272" s="39"/>
      <c r="B272" s="38"/>
      <c r="C272" s="35"/>
      <c r="D272" s="35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5"/>
      <c r="V272" s="35"/>
      <c r="W272" s="36"/>
      <c r="X272" s="35"/>
    </row>
    <row r="273" spans="1:24" x14ac:dyDescent="0.2">
      <c r="A273" s="39"/>
      <c r="B273" s="38"/>
      <c r="C273" s="35"/>
      <c r="D273" s="35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5"/>
      <c r="V273" s="35"/>
      <c r="W273" s="36"/>
      <c r="X273" s="35"/>
    </row>
    <row r="274" spans="1:24" x14ac:dyDescent="0.2">
      <c r="A274" s="39"/>
      <c r="B274" s="38"/>
      <c r="C274" s="35"/>
      <c r="D274" s="35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5"/>
      <c r="V274" s="35"/>
      <c r="W274" s="36"/>
      <c r="X274" s="35"/>
    </row>
    <row r="275" spans="1:24" x14ac:dyDescent="0.2">
      <c r="A275" s="39"/>
      <c r="B275" s="38"/>
      <c r="C275" s="35"/>
      <c r="D275" s="35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5"/>
      <c r="V275" s="35"/>
      <c r="W275" s="36"/>
      <c r="X275" s="35"/>
    </row>
    <row r="276" spans="1:24" x14ac:dyDescent="0.2">
      <c r="A276" s="39"/>
      <c r="B276" s="38"/>
      <c r="C276" s="35"/>
      <c r="D276" s="35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5"/>
      <c r="V276" s="35"/>
      <c r="W276" s="36"/>
      <c r="X276" s="35"/>
    </row>
    <row r="277" spans="1:24" x14ac:dyDescent="0.2">
      <c r="A277" s="39"/>
      <c r="B277" s="38"/>
      <c r="C277" s="35"/>
      <c r="D277" s="35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5"/>
      <c r="V277" s="35"/>
      <c r="W277" s="36"/>
      <c r="X277" s="35"/>
    </row>
    <row r="278" spans="1:24" x14ac:dyDescent="0.2">
      <c r="A278" s="39"/>
      <c r="B278" s="38"/>
      <c r="C278" s="35"/>
      <c r="D278" s="35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5"/>
      <c r="V278" s="35"/>
      <c r="W278" s="36"/>
      <c r="X278" s="35"/>
    </row>
    <row r="279" spans="1:24" x14ac:dyDescent="0.2">
      <c r="A279" s="39"/>
      <c r="B279" s="38"/>
      <c r="C279" s="35"/>
      <c r="D279" s="35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5"/>
      <c r="V279" s="35"/>
      <c r="W279" s="36"/>
      <c r="X279" s="35"/>
    </row>
    <row r="280" spans="1:24" x14ac:dyDescent="0.2">
      <c r="A280" s="39"/>
      <c r="B280" s="38"/>
      <c r="C280" s="35"/>
      <c r="D280" s="35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5"/>
      <c r="V280" s="35"/>
      <c r="W280" s="36"/>
      <c r="X280" s="35"/>
    </row>
    <row r="281" spans="1:24" x14ac:dyDescent="0.2">
      <c r="A281" s="39"/>
      <c r="B281" s="38"/>
      <c r="C281" s="35"/>
      <c r="D281" s="35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5"/>
      <c r="V281" s="35"/>
      <c r="W281" s="36"/>
      <c r="X281" s="35"/>
    </row>
    <row r="282" spans="1:24" x14ac:dyDescent="0.2">
      <c r="A282" s="39"/>
      <c r="B282" s="38"/>
      <c r="C282" s="35"/>
      <c r="D282" s="35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5"/>
      <c r="V282" s="35"/>
      <c r="W282" s="36"/>
      <c r="X282" s="35"/>
    </row>
    <row r="283" spans="1:24" x14ac:dyDescent="0.2">
      <c r="A283" s="39"/>
      <c r="B283" s="38"/>
      <c r="C283" s="35"/>
      <c r="D283" s="35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5"/>
      <c r="V283" s="35"/>
      <c r="W283" s="36"/>
      <c r="X283" s="35"/>
    </row>
    <row r="284" spans="1:24" x14ac:dyDescent="0.2">
      <c r="A284" s="39"/>
      <c r="B284" s="38"/>
      <c r="C284" s="35"/>
      <c r="D284" s="35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5"/>
      <c r="V284" s="35"/>
      <c r="W284" s="36"/>
      <c r="X284" s="35"/>
    </row>
    <row r="285" spans="1:24" x14ac:dyDescent="0.2">
      <c r="A285" s="39"/>
      <c r="B285" s="38"/>
      <c r="C285" s="35"/>
      <c r="D285" s="35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5"/>
      <c r="V285" s="35"/>
      <c r="W285" s="36"/>
      <c r="X285" s="35"/>
    </row>
    <row r="286" spans="1:24" x14ac:dyDescent="0.2">
      <c r="A286" s="39"/>
      <c r="B286" s="38"/>
      <c r="C286" s="35"/>
      <c r="D286" s="35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5"/>
      <c r="V286" s="35"/>
      <c r="W286" s="36"/>
      <c r="X286" s="35"/>
    </row>
    <row r="287" spans="1:24" x14ac:dyDescent="0.2">
      <c r="A287" s="39"/>
      <c r="B287" s="38"/>
      <c r="C287" s="35"/>
      <c r="D287" s="35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5"/>
      <c r="V287" s="35"/>
      <c r="W287" s="36"/>
      <c r="X287" s="35"/>
    </row>
    <row r="288" spans="1:24" x14ac:dyDescent="0.2">
      <c r="A288" s="39"/>
      <c r="B288" s="38"/>
      <c r="C288" s="35"/>
      <c r="D288" s="35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5"/>
      <c r="V288" s="35"/>
      <c r="W288" s="36"/>
      <c r="X288" s="35"/>
    </row>
    <row r="289" spans="1:24" x14ac:dyDescent="0.2">
      <c r="A289" s="39"/>
      <c r="B289" s="38"/>
      <c r="C289" s="35"/>
      <c r="D289" s="35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5"/>
      <c r="V289" s="35"/>
      <c r="W289" s="36"/>
      <c r="X289" s="35"/>
    </row>
    <row r="290" spans="1:24" x14ac:dyDescent="0.2">
      <c r="A290" s="39"/>
      <c r="B290" s="38"/>
      <c r="C290" s="35"/>
      <c r="D290" s="35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5"/>
      <c r="V290" s="35"/>
      <c r="W290" s="36"/>
      <c r="X290" s="35"/>
    </row>
    <row r="291" spans="1:24" x14ac:dyDescent="0.2">
      <c r="A291" s="39"/>
      <c r="B291" s="38"/>
      <c r="C291" s="35"/>
      <c r="D291" s="35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5"/>
      <c r="V291" s="35"/>
      <c r="W291" s="36"/>
      <c r="X291" s="35"/>
    </row>
    <row r="292" spans="1:24" x14ac:dyDescent="0.2">
      <c r="A292" s="39"/>
      <c r="B292" s="38"/>
      <c r="C292" s="35"/>
      <c r="D292" s="35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5"/>
      <c r="V292" s="35"/>
      <c r="W292" s="36"/>
      <c r="X292" s="35"/>
    </row>
    <row r="293" spans="1:24" x14ac:dyDescent="0.2">
      <c r="A293" s="39"/>
      <c r="B293" s="38"/>
      <c r="C293" s="35"/>
      <c r="D293" s="35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5"/>
      <c r="V293" s="35"/>
      <c r="W293" s="36"/>
      <c r="X293" s="35"/>
    </row>
    <row r="294" spans="1:24" x14ac:dyDescent="0.2">
      <c r="A294" s="39"/>
      <c r="B294" s="38"/>
      <c r="C294" s="35"/>
      <c r="D294" s="35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5"/>
      <c r="V294" s="35"/>
      <c r="W294" s="36"/>
      <c r="X294" s="35"/>
    </row>
    <row r="295" spans="1:24" x14ac:dyDescent="0.2">
      <c r="A295" s="39"/>
      <c r="B295" s="38"/>
      <c r="C295" s="35"/>
      <c r="D295" s="35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5"/>
      <c r="V295" s="35"/>
      <c r="W295" s="36"/>
      <c r="X295" s="35"/>
    </row>
    <row r="296" spans="1:24" x14ac:dyDescent="0.2">
      <c r="A296" s="39"/>
      <c r="B296" s="38"/>
      <c r="C296" s="35"/>
      <c r="D296" s="35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5"/>
      <c r="V296" s="35"/>
      <c r="W296" s="36"/>
      <c r="X296" s="35"/>
    </row>
    <row r="297" spans="1:24" x14ac:dyDescent="0.2">
      <c r="A297" s="39"/>
      <c r="B297" s="38"/>
      <c r="C297" s="35"/>
      <c r="D297" s="35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5"/>
      <c r="V297" s="35"/>
      <c r="W297" s="36"/>
      <c r="X297" s="35"/>
    </row>
    <row r="298" spans="1:24" x14ac:dyDescent="0.2">
      <c r="A298" s="39"/>
      <c r="B298" s="38"/>
      <c r="C298" s="35"/>
      <c r="D298" s="35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5"/>
      <c r="V298" s="35"/>
      <c r="W298" s="36"/>
      <c r="X298" s="35"/>
    </row>
    <row r="299" spans="1:24" x14ac:dyDescent="0.2">
      <c r="A299" s="39"/>
      <c r="B299" s="38"/>
      <c r="C299" s="35"/>
      <c r="D299" s="35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5"/>
      <c r="V299" s="35"/>
      <c r="W299" s="36"/>
      <c r="X299" s="35"/>
    </row>
    <row r="300" spans="1:24" x14ac:dyDescent="0.2">
      <c r="A300" s="39"/>
      <c r="B300" s="38"/>
      <c r="C300" s="35"/>
      <c r="D300" s="35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5"/>
      <c r="V300" s="35"/>
      <c r="W300" s="36"/>
      <c r="X300" s="35"/>
    </row>
    <row r="301" spans="1:24" x14ac:dyDescent="0.2">
      <c r="A301" s="39"/>
      <c r="B301" s="38"/>
      <c r="C301" s="35"/>
      <c r="D301" s="35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5"/>
      <c r="V301" s="35"/>
      <c r="W301" s="36"/>
      <c r="X301" s="35"/>
    </row>
    <row r="302" spans="1:24" x14ac:dyDescent="0.2">
      <c r="A302" s="39"/>
      <c r="B302" s="38"/>
      <c r="C302" s="35"/>
      <c r="D302" s="35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5"/>
      <c r="V302" s="35"/>
      <c r="W302" s="36"/>
      <c r="X302" s="35"/>
    </row>
    <row r="303" spans="1:24" x14ac:dyDescent="0.2">
      <c r="A303" s="39"/>
      <c r="B303" s="38"/>
      <c r="C303" s="35"/>
      <c r="D303" s="35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5"/>
      <c r="V303" s="35"/>
      <c r="W303" s="36"/>
      <c r="X303" s="35"/>
    </row>
    <row r="304" spans="1:24" x14ac:dyDescent="0.2">
      <c r="A304" s="39"/>
      <c r="B304" s="38"/>
      <c r="C304" s="35"/>
      <c r="D304" s="35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5"/>
      <c r="V304" s="35"/>
      <c r="W304" s="36"/>
      <c r="X304" s="35"/>
    </row>
    <row r="305" spans="1:24" x14ac:dyDescent="0.2">
      <c r="A305" s="39"/>
      <c r="B305" s="38"/>
      <c r="C305" s="35"/>
      <c r="D305" s="35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5"/>
      <c r="V305" s="35"/>
      <c r="W305" s="36"/>
      <c r="X305" s="35"/>
    </row>
    <row r="306" spans="1:24" x14ac:dyDescent="0.2">
      <c r="A306" s="39"/>
      <c r="B306" s="38"/>
      <c r="C306" s="35"/>
      <c r="D306" s="35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5"/>
      <c r="V306" s="35"/>
      <c r="W306" s="36"/>
      <c r="X306" s="35"/>
    </row>
    <row r="307" spans="1:24" x14ac:dyDescent="0.2">
      <c r="A307" s="39"/>
      <c r="B307" s="38"/>
      <c r="C307" s="35"/>
      <c r="D307" s="35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5"/>
      <c r="V307" s="35"/>
      <c r="W307" s="36"/>
      <c r="X307" s="35"/>
    </row>
    <row r="308" spans="1:24" x14ac:dyDescent="0.2">
      <c r="A308" s="39"/>
      <c r="B308" s="38"/>
      <c r="C308" s="35"/>
      <c r="D308" s="35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5"/>
      <c r="V308" s="35"/>
      <c r="W308" s="36"/>
      <c r="X308" s="35"/>
    </row>
    <row r="309" spans="1:24" x14ac:dyDescent="0.2">
      <c r="A309" s="39"/>
      <c r="B309" s="38"/>
      <c r="C309" s="35"/>
      <c r="D309" s="35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5"/>
      <c r="V309" s="35"/>
      <c r="W309" s="36"/>
      <c r="X309" s="35"/>
    </row>
    <row r="310" spans="1:24" x14ac:dyDescent="0.2">
      <c r="A310" s="39"/>
      <c r="B310" s="38"/>
      <c r="C310" s="35"/>
      <c r="D310" s="35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5"/>
      <c r="V310" s="35"/>
      <c r="W310" s="36"/>
      <c r="X310" s="35"/>
    </row>
    <row r="311" spans="1:24" x14ac:dyDescent="0.2">
      <c r="A311" s="39"/>
      <c r="B311" s="38"/>
      <c r="C311" s="35"/>
      <c r="D311" s="35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5"/>
      <c r="V311" s="35"/>
      <c r="W311" s="36"/>
      <c r="X311" s="35"/>
    </row>
    <row r="312" spans="1:24" x14ac:dyDescent="0.2">
      <c r="A312" s="39"/>
      <c r="B312" s="38"/>
      <c r="C312" s="35"/>
      <c r="D312" s="35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5"/>
      <c r="V312" s="35"/>
      <c r="W312" s="36"/>
      <c r="X312" s="35"/>
    </row>
    <row r="313" spans="1:24" x14ac:dyDescent="0.2">
      <c r="A313" s="39"/>
      <c r="B313" s="38"/>
      <c r="C313" s="35"/>
      <c r="D313" s="35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5"/>
      <c r="V313" s="35"/>
      <c r="W313" s="36"/>
      <c r="X313" s="35"/>
    </row>
    <row r="314" spans="1:24" x14ac:dyDescent="0.2">
      <c r="A314" s="39"/>
      <c r="B314" s="38"/>
      <c r="C314" s="35"/>
      <c r="D314" s="35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5"/>
      <c r="V314" s="35"/>
      <c r="W314" s="36"/>
      <c r="X314" s="35"/>
    </row>
    <row r="315" spans="1:24" x14ac:dyDescent="0.2">
      <c r="A315" s="39"/>
      <c r="B315" s="38"/>
      <c r="C315" s="35"/>
      <c r="D315" s="35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5"/>
      <c r="V315" s="35"/>
      <c r="W315" s="36"/>
      <c r="X315" s="35"/>
    </row>
    <row r="316" spans="1:24" x14ac:dyDescent="0.2">
      <c r="A316" s="39"/>
      <c r="B316" s="38"/>
      <c r="C316" s="35"/>
      <c r="D316" s="35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5"/>
      <c r="V316" s="35"/>
      <c r="W316" s="36"/>
      <c r="X316" s="35"/>
    </row>
    <row r="317" spans="1:24" x14ac:dyDescent="0.2">
      <c r="A317" s="39"/>
      <c r="B317" s="38"/>
      <c r="C317" s="35"/>
      <c r="D317" s="35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5"/>
      <c r="V317" s="35"/>
      <c r="W317" s="36"/>
      <c r="X317" s="35"/>
    </row>
    <row r="318" spans="1:24" x14ac:dyDescent="0.2">
      <c r="A318" s="39"/>
      <c r="B318" s="38"/>
      <c r="C318" s="35"/>
      <c r="D318" s="35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5"/>
      <c r="V318" s="35"/>
      <c r="W318" s="36"/>
      <c r="X318" s="35"/>
    </row>
    <row r="319" spans="1:24" x14ac:dyDescent="0.2">
      <c r="A319" s="39"/>
      <c r="B319" s="38"/>
      <c r="C319" s="35"/>
      <c r="D319" s="35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5"/>
      <c r="V319" s="35"/>
      <c r="W319" s="36"/>
      <c r="X319" s="35"/>
    </row>
    <row r="320" spans="1:24" x14ac:dyDescent="0.2">
      <c r="A320" s="39"/>
      <c r="B320" s="38"/>
      <c r="C320" s="35"/>
      <c r="D320" s="35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5"/>
      <c r="V320" s="35"/>
      <c r="W320" s="36"/>
      <c r="X320" s="35"/>
    </row>
    <row r="321" spans="1:24" x14ac:dyDescent="0.2">
      <c r="A321" s="39"/>
      <c r="B321" s="38"/>
      <c r="C321" s="35"/>
      <c r="D321" s="35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5"/>
      <c r="V321" s="35"/>
      <c r="W321" s="36"/>
      <c r="X321" s="35"/>
    </row>
    <row r="322" spans="1:24" x14ac:dyDescent="0.2">
      <c r="A322" s="39"/>
      <c r="B322" s="38"/>
      <c r="C322" s="35"/>
      <c r="D322" s="35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5"/>
      <c r="V322" s="35"/>
      <c r="W322" s="36"/>
      <c r="X322" s="35"/>
    </row>
    <row r="323" spans="1:24" x14ac:dyDescent="0.2">
      <c r="A323" s="39"/>
      <c r="B323" s="38"/>
      <c r="C323" s="35"/>
      <c r="D323" s="35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5"/>
      <c r="V323" s="35"/>
      <c r="W323" s="36"/>
      <c r="X323" s="35"/>
    </row>
    <row r="324" spans="1:24" x14ac:dyDescent="0.2">
      <c r="A324" s="39"/>
      <c r="B324" s="38"/>
      <c r="C324" s="35"/>
      <c r="D324" s="35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5"/>
      <c r="V324" s="35"/>
      <c r="W324" s="36"/>
      <c r="X324" s="35"/>
    </row>
    <row r="325" spans="1:24" x14ac:dyDescent="0.2">
      <c r="A325" s="39"/>
      <c r="B325" s="38"/>
      <c r="C325" s="35"/>
      <c r="D325" s="35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5"/>
      <c r="V325" s="35"/>
      <c r="W325" s="36"/>
      <c r="X325" s="35"/>
    </row>
    <row r="326" spans="1:24" x14ac:dyDescent="0.2">
      <c r="A326" s="39"/>
      <c r="B326" s="38"/>
      <c r="C326" s="35"/>
      <c r="D326" s="35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5"/>
      <c r="V326" s="35"/>
      <c r="W326" s="36"/>
      <c r="X326" s="35"/>
    </row>
    <row r="327" spans="1:24" x14ac:dyDescent="0.2">
      <c r="A327" s="39"/>
      <c r="B327" s="38"/>
      <c r="C327" s="35"/>
      <c r="D327" s="35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5"/>
      <c r="V327" s="35"/>
      <c r="W327" s="36"/>
      <c r="X327" s="35"/>
    </row>
    <row r="328" spans="1:24" x14ac:dyDescent="0.2">
      <c r="A328" s="39"/>
      <c r="B328" s="38"/>
      <c r="C328" s="35"/>
      <c r="D328" s="35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5"/>
      <c r="V328" s="35"/>
      <c r="W328" s="36"/>
      <c r="X328" s="35"/>
    </row>
    <row r="329" spans="1:24" x14ac:dyDescent="0.2">
      <c r="A329" s="39"/>
      <c r="B329" s="38"/>
      <c r="C329" s="35"/>
      <c r="D329" s="35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5"/>
      <c r="V329" s="35"/>
      <c r="W329" s="36"/>
      <c r="X329" s="35"/>
    </row>
    <row r="330" spans="1:24" x14ac:dyDescent="0.2">
      <c r="A330" s="39"/>
      <c r="B330" s="38"/>
      <c r="C330" s="35"/>
      <c r="D330" s="35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5"/>
      <c r="V330" s="35"/>
      <c r="W330" s="36"/>
      <c r="X330" s="35"/>
    </row>
    <row r="331" spans="1:24" x14ac:dyDescent="0.2">
      <c r="A331" s="39"/>
      <c r="B331" s="38"/>
      <c r="C331" s="35"/>
      <c r="D331" s="35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5"/>
      <c r="V331" s="35"/>
      <c r="W331" s="36"/>
      <c r="X331" s="35"/>
    </row>
    <row r="332" spans="1:24" x14ac:dyDescent="0.2">
      <c r="A332" s="39"/>
      <c r="B332" s="38"/>
      <c r="C332" s="35"/>
      <c r="D332" s="35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5"/>
      <c r="V332" s="35"/>
      <c r="W332" s="36"/>
      <c r="X332" s="35"/>
    </row>
    <row r="333" spans="1:24" x14ac:dyDescent="0.2">
      <c r="A333" s="39"/>
      <c r="B333" s="38"/>
      <c r="C333" s="35"/>
      <c r="D333" s="35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5"/>
      <c r="V333" s="35"/>
      <c r="W333" s="36"/>
      <c r="X333" s="35"/>
    </row>
    <row r="334" spans="1:24" x14ac:dyDescent="0.2">
      <c r="A334" s="39"/>
      <c r="B334" s="38"/>
      <c r="C334" s="35"/>
      <c r="D334" s="35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5"/>
      <c r="V334" s="35"/>
      <c r="W334" s="36"/>
      <c r="X334" s="35"/>
    </row>
    <row r="335" spans="1:24" x14ac:dyDescent="0.2">
      <c r="A335" s="39"/>
      <c r="B335" s="38"/>
      <c r="C335" s="35"/>
      <c r="D335" s="35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5"/>
      <c r="V335" s="35"/>
      <c r="W335" s="36"/>
      <c r="X335" s="35"/>
    </row>
    <row r="336" spans="1:24" x14ac:dyDescent="0.2">
      <c r="A336" s="39"/>
      <c r="B336" s="38"/>
      <c r="C336" s="35"/>
      <c r="D336" s="35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5"/>
      <c r="V336" s="35"/>
      <c r="W336" s="36"/>
      <c r="X336" s="35"/>
    </row>
    <row r="337" spans="1:24" x14ac:dyDescent="0.2">
      <c r="A337" s="39"/>
      <c r="B337" s="38"/>
      <c r="C337" s="35"/>
      <c r="D337" s="35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5"/>
      <c r="V337" s="35"/>
      <c r="W337" s="36"/>
      <c r="X337" s="35"/>
    </row>
    <row r="338" spans="1:24" x14ac:dyDescent="0.2">
      <c r="A338" s="39"/>
      <c r="B338" s="38"/>
      <c r="C338" s="35"/>
      <c r="D338" s="35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5"/>
      <c r="V338" s="35"/>
      <c r="W338" s="36"/>
      <c r="X338" s="35"/>
    </row>
    <row r="339" spans="1:24" x14ac:dyDescent="0.2">
      <c r="A339" s="39"/>
      <c r="B339" s="38"/>
      <c r="C339" s="35"/>
      <c r="D339" s="35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5"/>
      <c r="V339" s="35"/>
      <c r="W339" s="36"/>
      <c r="X339" s="35"/>
    </row>
    <row r="340" spans="1:24" x14ac:dyDescent="0.2">
      <c r="A340" s="39"/>
      <c r="B340" s="38"/>
      <c r="C340" s="35"/>
      <c r="D340" s="35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5"/>
      <c r="V340" s="35"/>
      <c r="W340" s="36"/>
      <c r="X340" s="35"/>
    </row>
    <row r="341" spans="1:24" x14ac:dyDescent="0.2">
      <c r="A341" s="39"/>
      <c r="B341" s="38"/>
      <c r="C341" s="35"/>
      <c r="D341" s="35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5"/>
      <c r="V341" s="35"/>
      <c r="W341" s="36"/>
      <c r="X341" s="35"/>
    </row>
    <row r="342" spans="1:24" x14ac:dyDescent="0.2">
      <c r="A342" s="39"/>
      <c r="B342" s="38"/>
      <c r="C342" s="35"/>
      <c r="D342" s="35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5"/>
      <c r="V342" s="35"/>
      <c r="W342" s="36"/>
      <c r="X342" s="35"/>
    </row>
    <row r="343" spans="1:24" x14ac:dyDescent="0.2">
      <c r="A343" s="39"/>
      <c r="B343" s="38"/>
      <c r="C343" s="35"/>
      <c r="D343" s="35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5"/>
      <c r="V343" s="35"/>
      <c r="W343" s="36"/>
      <c r="X343" s="35"/>
    </row>
    <row r="344" spans="1:24" x14ac:dyDescent="0.2">
      <c r="A344" s="39"/>
      <c r="B344" s="38"/>
      <c r="C344" s="35"/>
      <c r="D344" s="35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5"/>
      <c r="V344" s="35"/>
      <c r="W344" s="36"/>
      <c r="X344" s="35"/>
    </row>
    <row r="345" spans="1:24" x14ac:dyDescent="0.2">
      <c r="A345" s="39"/>
      <c r="B345" s="38"/>
      <c r="C345" s="35"/>
      <c r="D345" s="35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5"/>
      <c r="V345" s="35"/>
      <c r="W345" s="36"/>
      <c r="X345" s="35"/>
    </row>
    <row r="346" spans="1:24" x14ac:dyDescent="0.2">
      <c r="A346" s="39"/>
      <c r="B346" s="38"/>
      <c r="C346" s="35"/>
      <c r="D346" s="35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5"/>
      <c r="V346" s="35"/>
      <c r="W346" s="36"/>
      <c r="X346" s="35"/>
    </row>
    <row r="347" spans="1:24" x14ac:dyDescent="0.2">
      <c r="A347" s="39"/>
      <c r="B347" s="38"/>
      <c r="C347" s="35"/>
      <c r="D347" s="35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5"/>
      <c r="V347" s="35"/>
      <c r="W347" s="36"/>
      <c r="X347" s="35"/>
    </row>
    <row r="348" spans="1:24" x14ac:dyDescent="0.2">
      <c r="A348" s="39"/>
      <c r="B348" s="38"/>
      <c r="C348" s="35"/>
      <c r="D348" s="35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5"/>
      <c r="V348" s="35"/>
      <c r="W348" s="36"/>
      <c r="X348" s="35"/>
    </row>
    <row r="349" spans="1:24" x14ac:dyDescent="0.2">
      <c r="A349" s="39"/>
      <c r="B349" s="38"/>
      <c r="C349" s="35"/>
      <c r="D349" s="35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5"/>
      <c r="V349" s="35"/>
      <c r="W349" s="36"/>
      <c r="X349" s="35"/>
    </row>
    <row r="350" spans="1:24" x14ac:dyDescent="0.2">
      <c r="A350" s="39"/>
      <c r="B350" s="38"/>
      <c r="C350" s="35"/>
      <c r="D350" s="35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5"/>
      <c r="V350" s="35"/>
      <c r="W350" s="36"/>
      <c r="X350" s="35"/>
    </row>
    <row r="351" spans="1:24" x14ac:dyDescent="0.2">
      <c r="A351" s="39"/>
      <c r="B351" s="38"/>
      <c r="C351" s="35"/>
      <c r="D351" s="35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5"/>
      <c r="V351" s="35"/>
      <c r="W351" s="36"/>
      <c r="X351" s="35"/>
    </row>
    <row r="352" spans="1:24" x14ac:dyDescent="0.2">
      <c r="A352" s="39"/>
      <c r="B352" s="38"/>
      <c r="C352" s="35"/>
      <c r="D352" s="35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5"/>
      <c r="V352" s="35"/>
      <c r="W352" s="36"/>
      <c r="X352" s="35"/>
    </row>
    <row r="353" spans="1:24" x14ac:dyDescent="0.2">
      <c r="A353" s="39"/>
      <c r="B353" s="38"/>
      <c r="C353" s="35"/>
      <c r="D353" s="35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5"/>
      <c r="V353" s="35"/>
      <c r="W353" s="36"/>
      <c r="X353" s="35"/>
    </row>
    <row r="354" spans="1:24" x14ac:dyDescent="0.2">
      <c r="A354" s="39"/>
      <c r="B354" s="38"/>
      <c r="C354" s="35"/>
      <c r="D354" s="35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5"/>
      <c r="V354" s="35"/>
      <c r="W354" s="36"/>
      <c r="X354" s="35"/>
    </row>
    <row r="355" spans="1:24" x14ac:dyDescent="0.2">
      <c r="A355" s="39"/>
      <c r="B355" s="38"/>
      <c r="C355" s="35"/>
      <c r="D355" s="35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5"/>
      <c r="V355" s="35"/>
      <c r="W355" s="36"/>
      <c r="X355" s="35"/>
    </row>
    <row r="356" spans="1:24" x14ac:dyDescent="0.2">
      <c r="A356" s="39"/>
      <c r="B356" s="38"/>
      <c r="C356" s="35"/>
      <c r="D356" s="35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5"/>
      <c r="V356" s="35"/>
      <c r="W356" s="36"/>
      <c r="X356" s="35"/>
    </row>
    <row r="357" spans="1:24" x14ac:dyDescent="0.2">
      <c r="A357" s="39"/>
      <c r="B357" s="38"/>
      <c r="C357" s="35"/>
      <c r="D357" s="35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5"/>
      <c r="V357" s="35"/>
      <c r="W357" s="36"/>
      <c r="X357" s="35"/>
    </row>
    <row r="358" spans="1:24" x14ac:dyDescent="0.2">
      <c r="A358" s="39"/>
      <c r="B358" s="38"/>
      <c r="C358" s="35"/>
      <c r="D358" s="35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5"/>
      <c r="V358" s="35"/>
      <c r="W358" s="36"/>
      <c r="X358" s="35"/>
    </row>
    <row r="359" spans="1:24" x14ac:dyDescent="0.2">
      <c r="A359" s="39"/>
      <c r="B359" s="38"/>
      <c r="C359" s="35"/>
      <c r="D359" s="35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5"/>
      <c r="V359" s="35"/>
      <c r="W359" s="36"/>
      <c r="X359" s="35"/>
    </row>
    <row r="360" spans="1:24" x14ac:dyDescent="0.2">
      <c r="A360" s="39"/>
      <c r="B360" s="38"/>
      <c r="C360" s="35"/>
      <c r="D360" s="35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5"/>
      <c r="V360" s="35"/>
      <c r="W360" s="36"/>
      <c r="X360" s="35"/>
    </row>
    <row r="361" spans="1:24" x14ac:dyDescent="0.2">
      <c r="A361" s="39"/>
      <c r="B361" s="38"/>
      <c r="C361" s="35"/>
      <c r="D361" s="35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5"/>
      <c r="V361" s="35"/>
      <c r="W361" s="36"/>
      <c r="X361" s="35"/>
    </row>
    <row r="362" spans="1:24" x14ac:dyDescent="0.2">
      <c r="A362" s="39"/>
      <c r="B362" s="38"/>
      <c r="C362" s="35"/>
      <c r="D362" s="35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5"/>
      <c r="V362" s="35"/>
      <c r="W362" s="36"/>
      <c r="X362" s="35"/>
    </row>
    <row r="363" spans="1:24" x14ac:dyDescent="0.2">
      <c r="A363" s="39"/>
      <c r="B363" s="38"/>
      <c r="C363" s="35"/>
      <c r="D363" s="35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5"/>
      <c r="V363" s="35"/>
      <c r="W363" s="36"/>
      <c r="X363" s="35"/>
    </row>
    <row r="364" spans="1:24" x14ac:dyDescent="0.2">
      <c r="A364" s="39"/>
      <c r="B364" s="38"/>
      <c r="C364" s="35"/>
      <c r="D364" s="35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5"/>
      <c r="V364" s="35"/>
      <c r="W364" s="36"/>
      <c r="X364" s="35"/>
    </row>
    <row r="365" spans="1:24" x14ac:dyDescent="0.2">
      <c r="A365" s="39"/>
      <c r="B365" s="38"/>
      <c r="C365" s="35"/>
      <c r="D365" s="35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5"/>
      <c r="V365" s="35"/>
      <c r="W365" s="36"/>
      <c r="X365" s="35"/>
    </row>
    <row r="366" spans="1:24" x14ac:dyDescent="0.2">
      <c r="A366" s="39"/>
      <c r="B366" s="38"/>
      <c r="C366" s="35"/>
      <c r="D366" s="35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5"/>
      <c r="V366" s="35"/>
      <c r="W366" s="36"/>
      <c r="X366" s="35"/>
    </row>
    <row r="367" spans="1:24" x14ac:dyDescent="0.2">
      <c r="A367" s="39"/>
      <c r="B367" s="38"/>
      <c r="C367" s="35"/>
      <c r="D367" s="35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5"/>
      <c r="V367" s="35"/>
      <c r="W367" s="36"/>
      <c r="X367" s="35"/>
    </row>
    <row r="368" spans="1:24" x14ac:dyDescent="0.2">
      <c r="A368" s="39"/>
      <c r="B368" s="38"/>
      <c r="C368" s="35"/>
      <c r="D368" s="35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5"/>
      <c r="V368" s="35"/>
      <c r="W368" s="36"/>
      <c r="X368" s="35"/>
    </row>
    <row r="369" spans="1:24" x14ac:dyDescent="0.2">
      <c r="A369" s="39"/>
      <c r="B369" s="38"/>
      <c r="C369" s="35"/>
      <c r="D369" s="35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5"/>
      <c r="V369" s="35"/>
      <c r="W369" s="36"/>
      <c r="X369" s="35"/>
    </row>
    <row r="370" spans="1:24" x14ac:dyDescent="0.2">
      <c r="A370" s="39"/>
      <c r="B370" s="38"/>
      <c r="C370" s="35"/>
      <c r="D370" s="35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5"/>
      <c r="V370" s="35"/>
      <c r="W370" s="36"/>
      <c r="X370" s="35"/>
    </row>
    <row r="371" spans="1:24" x14ac:dyDescent="0.2">
      <c r="A371" s="39"/>
      <c r="B371" s="38"/>
      <c r="C371" s="35"/>
      <c r="D371" s="35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5"/>
      <c r="V371" s="35"/>
      <c r="W371" s="36"/>
      <c r="X371" s="35"/>
    </row>
    <row r="372" spans="1:24" x14ac:dyDescent="0.2">
      <c r="A372" s="39"/>
      <c r="B372" s="38"/>
      <c r="C372" s="35"/>
      <c r="D372" s="35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5"/>
      <c r="V372" s="35"/>
      <c r="W372" s="36"/>
      <c r="X372" s="35"/>
    </row>
    <row r="373" spans="1:24" x14ac:dyDescent="0.2">
      <c r="A373" s="39"/>
      <c r="B373" s="38"/>
      <c r="C373" s="35"/>
      <c r="D373" s="35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5"/>
      <c r="V373" s="35"/>
      <c r="W373" s="36"/>
      <c r="X373" s="35"/>
    </row>
    <row r="374" spans="1:24" x14ac:dyDescent="0.2">
      <c r="A374" s="39"/>
      <c r="B374" s="38"/>
      <c r="C374" s="35"/>
      <c r="D374" s="35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5"/>
      <c r="V374" s="35"/>
      <c r="W374" s="36"/>
      <c r="X374" s="35"/>
    </row>
    <row r="375" spans="1:24" x14ac:dyDescent="0.2">
      <c r="A375" s="39"/>
      <c r="B375" s="38"/>
      <c r="C375" s="35"/>
      <c r="D375" s="35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5"/>
      <c r="V375" s="35"/>
      <c r="W375" s="36"/>
      <c r="X375" s="35"/>
    </row>
    <row r="376" spans="1:24" x14ac:dyDescent="0.2">
      <c r="A376" s="39"/>
      <c r="B376" s="38"/>
      <c r="C376" s="35"/>
      <c r="D376" s="35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5"/>
      <c r="V376" s="35"/>
      <c r="W376" s="36"/>
      <c r="X376" s="35"/>
    </row>
    <row r="377" spans="1:24" x14ac:dyDescent="0.2">
      <c r="A377" s="39"/>
      <c r="B377" s="38"/>
      <c r="C377" s="35"/>
      <c r="D377" s="35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5"/>
      <c r="V377" s="35"/>
      <c r="W377" s="36"/>
      <c r="X377" s="35"/>
    </row>
    <row r="378" spans="1:24" x14ac:dyDescent="0.2">
      <c r="A378" s="39"/>
      <c r="B378" s="38"/>
      <c r="C378" s="35"/>
      <c r="D378" s="35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5"/>
      <c r="V378" s="35"/>
      <c r="W378" s="36"/>
      <c r="X378" s="35"/>
    </row>
    <row r="379" spans="1:24" x14ac:dyDescent="0.2">
      <c r="A379" s="39"/>
      <c r="B379" s="38"/>
      <c r="C379" s="35"/>
      <c r="D379" s="35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5"/>
      <c r="V379" s="35"/>
      <c r="W379" s="36"/>
      <c r="X379" s="35"/>
    </row>
    <row r="380" spans="1:24" x14ac:dyDescent="0.2">
      <c r="A380" s="39"/>
      <c r="B380" s="38"/>
      <c r="C380" s="35"/>
      <c r="D380" s="35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5"/>
      <c r="V380" s="35"/>
      <c r="W380" s="36"/>
      <c r="X380" s="35"/>
    </row>
    <row r="381" spans="1:24" x14ac:dyDescent="0.2">
      <c r="A381" s="39"/>
      <c r="B381" s="38"/>
      <c r="C381" s="35"/>
      <c r="D381" s="35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5"/>
      <c r="V381" s="35"/>
      <c r="W381" s="36"/>
      <c r="X381" s="35"/>
    </row>
    <row r="382" spans="1:24" x14ac:dyDescent="0.2">
      <c r="A382" s="39"/>
      <c r="B382" s="38"/>
      <c r="C382" s="35"/>
      <c r="D382" s="35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5"/>
      <c r="V382" s="35"/>
      <c r="W382" s="36"/>
      <c r="X382" s="35"/>
    </row>
    <row r="383" spans="1:24" x14ac:dyDescent="0.2">
      <c r="A383" s="39"/>
      <c r="B383" s="38"/>
      <c r="C383" s="35"/>
      <c r="D383" s="35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5"/>
      <c r="V383" s="35"/>
      <c r="W383" s="36"/>
      <c r="X383" s="35"/>
    </row>
    <row r="384" spans="1:24" x14ac:dyDescent="0.2">
      <c r="A384" s="39"/>
      <c r="B384" s="38"/>
      <c r="C384" s="35"/>
      <c r="D384" s="35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5"/>
      <c r="V384" s="35"/>
      <c r="W384" s="36"/>
      <c r="X384" s="35"/>
    </row>
    <row r="385" spans="1:24" x14ac:dyDescent="0.2">
      <c r="A385" s="39"/>
      <c r="B385" s="38"/>
      <c r="C385" s="35"/>
      <c r="D385" s="35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5"/>
      <c r="V385" s="35"/>
      <c r="W385" s="36"/>
      <c r="X385" s="35"/>
    </row>
    <row r="386" spans="1:24" x14ac:dyDescent="0.2">
      <c r="A386" s="39"/>
      <c r="B386" s="38"/>
      <c r="C386" s="35"/>
      <c r="D386" s="35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5"/>
      <c r="V386" s="35"/>
      <c r="W386" s="36"/>
      <c r="X386" s="35"/>
    </row>
    <row r="387" spans="1:24" x14ac:dyDescent="0.2">
      <c r="A387" s="39"/>
      <c r="B387" s="38"/>
      <c r="C387" s="35"/>
      <c r="D387" s="35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5"/>
      <c r="V387" s="35"/>
      <c r="W387" s="36"/>
      <c r="X387" s="35"/>
    </row>
    <row r="388" spans="1:24" x14ac:dyDescent="0.2">
      <c r="A388" s="39"/>
      <c r="B388" s="38"/>
      <c r="C388" s="35"/>
      <c r="D388" s="35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5"/>
      <c r="V388" s="35"/>
      <c r="W388" s="36"/>
      <c r="X388" s="35"/>
    </row>
    <row r="389" spans="1:24" x14ac:dyDescent="0.2">
      <c r="A389" s="39"/>
      <c r="B389" s="38"/>
      <c r="C389" s="35"/>
      <c r="D389" s="35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5"/>
      <c r="V389" s="35"/>
      <c r="W389" s="36"/>
      <c r="X389" s="35"/>
    </row>
    <row r="390" spans="1:24" x14ac:dyDescent="0.2">
      <c r="A390" s="39"/>
      <c r="B390" s="38"/>
      <c r="C390" s="35"/>
      <c r="D390" s="35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5"/>
      <c r="V390" s="35"/>
      <c r="W390" s="36"/>
      <c r="X390" s="35"/>
    </row>
    <row r="391" spans="1:24" x14ac:dyDescent="0.2">
      <c r="A391" s="39"/>
      <c r="B391" s="38"/>
      <c r="C391" s="35"/>
      <c r="D391" s="35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5"/>
      <c r="V391" s="35"/>
      <c r="W391" s="36"/>
      <c r="X391" s="35"/>
    </row>
    <row r="392" spans="1:24" x14ac:dyDescent="0.2">
      <c r="A392" s="39"/>
      <c r="B392" s="38"/>
      <c r="C392" s="35"/>
      <c r="D392" s="35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5"/>
      <c r="V392" s="35"/>
      <c r="W392" s="36"/>
      <c r="X392" s="35"/>
    </row>
    <row r="393" spans="1:24" x14ac:dyDescent="0.2">
      <c r="A393" s="39"/>
      <c r="B393" s="38"/>
      <c r="C393" s="35"/>
      <c r="D393" s="35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5"/>
      <c r="V393" s="35"/>
      <c r="W393" s="36"/>
      <c r="X393" s="35"/>
    </row>
    <row r="394" spans="1:24" x14ac:dyDescent="0.2">
      <c r="A394" s="39"/>
      <c r="B394" s="38"/>
      <c r="C394" s="35"/>
      <c r="D394" s="35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5"/>
      <c r="V394" s="35"/>
      <c r="W394" s="36"/>
      <c r="X394" s="35"/>
    </row>
    <row r="395" spans="1:24" x14ac:dyDescent="0.2">
      <c r="A395" s="39"/>
      <c r="B395" s="38"/>
      <c r="C395" s="35"/>
      <c r="D395" s="35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5"/>
      <c r="V395" s="35"/>
      <c r="W395" s="36"/>
      <c r="X395" s="35"/>
    </row>
    <row r="396" spans="1:24" x14ac:dyDescent="0.2">
      <c r="A396" s="39"/>
      <c r="B396" s="38"/>
      <c r="C396" s="35"/>
      <c r="D396" s="35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5"/>
      <c r="V396" s="35"/>
      <c r="W396" s="36"/>
      <c r="X396" s="35"/>
    </row>
    <row r="397" spans="1:24" x14ac:dyDescent="0.2">
      <c r="A397" s="39"/>
      <c r="B397" s="38"/>
      <c r="C397" s="35"/>
      <c r="D397" s="35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5"/>
      <c r="V397" s="35"/>
      <c r="W397" s="36"/>
      <c r="X397" s="35"/>
    </row>
    <row r="398" spans="1:24" x14ac:dyDescent="0.2">
      <c r="A398" s="39"/>
      <c r="B398" s="38"/>
      <c r="C398" s="35"/>
      <c r="D398" s="35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5"/>
      <c r="V398" s="35"/>
      <c r="W398" s="36"/>
      <c r="X398" s="35"/>
    </row>
    <row r="399" spans="1:24" x14ac:dyDescent="0.2">
      <c r="A399" s="39"/>
      <c r="B399" s="38"/>
      <c r="C399" s="35"/>
      <c r="D399" s="35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5"/>
      <c r="V399" s="35"/>
      <c r="W399" s="36"/>
      <c r="X399" s="35"/>
    </row>
    <row r="400" spans="1:24" x14ac:dyDescent="0.2">
      <c r="A400" s="39"/>
      <c r="B400" s="38"/>
      <c r="C400" s="35"/>
      <c r="D400" s="35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5"/>
      <c r="V400" s="35"/>
      <c r="W400" s="36"/>
      <c r="X400" s="35"/>
    </row>
    <row r="401" spans="1:24" x14ac:dyDescent="0.2">
      <c r="A401" s="39"/>
      <c r="B401" s="38"/>
      <c r="C401" s="35"/>
      <c r="D401" s="35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5"/>
      <c r="V401" s="35"/>
      <c r="W401" s="36"/>
      <c r="X401" s="35"/>
    </row>
    <row r="402" spans="1:24" x14ac:dyDescent="0.2">
      <c r="A402" s="39"/>
      <c r="B402" s="38"/>
      <c r="C402" s="35"/>
      <c r="D402" s="35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5"/>
      <c r="V402" s="35"/>
      <c r="W402" s="36"/>
      <c r="X402" s="35"/>
    </row>
    <row r="403" spans="1:24" x14ac:dyDescent="0.2">
      <c r="A403" s="39"/>
      <c r="B403" s="38"/>
      <c r="C403" s="35"/>
      <c r="D403" s="35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5"/>
      <c r="V403" s="35"/>
      <c r="W403" s="36"/>
      <c r="X403" s="35"/>
    </row>
    <row r="404" spans="1:24" x14ac:dyDescent="0.2">
      <c r="A404" s="39"/>
      <c r="B404" s="38"/>
      <c r="C404" s="35"/>
      <c r="D404" s="35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5"/>
      <c r="V404" s="35"/>
      <c r="W404" s="36"/>
      <c r="X404" s="35"/>
    </row>
    <row r="405" spans="1:24" x14ac:dyDescent="0.2">
      <c r="A405" s="39"/>
      <c r="B405" s="38"/>
      <c r="C405" s="35"/>
      <c r="D405" s="35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5"/>
      <c r="V405" s="35"/>
      <c r="W405" s="36"/>
      <c r="X405" s="35"/>
    </row>
    <row r="406" spans="1:24" x14ac:dyDescent="0.2">
      <c r="A406" s="39"/>
      <c r="B406" s="38"/>
      <c r="C406" s="35"/>
      <c r="D406" s="35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5"/>
      <c r="V406" s="35"/>
      <c r="W406" s="36"/>
      <c r="X406" s="35"/>
    </row>
    <row r="407" spans="1:24" x14ac:dyDescent="0.2">
      <c r="A407" s="39"/>
      <c r="B407" s="38"/>
      <c r="C407" s="35"/>
      <c r="D407" s="35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5"/>
      <c r="V407" s="35"/>
      <c r="W407" s="36"/>
      <c r="X407" s="35"/>
    </row>
    <row r="408" spans="1:24" x14ac:dyDescent="0.2">
      <c r="A408" s="39"/>
      <c r="B408" s="38"/>
      <c r="C408" s="35"/>
      <c r="D408" s="35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5"/>
      <c r="V408" s="35"/>
      <c r="W408" s="36"/>
      <c r="X408" s="35"/>
    </row>
    <row r="409" spans="1:24" x14ac:dyDescent="0.2">
      <c r="A409" s="39"/>
      <c r="B409" s="38"/>
      <c r="C409" s="35"/>
      <c r="D409" s="35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5"/>
      <c r="V409" s="35"/>
      <c r="W409" s="36"/>
      <c r="X409" s="35"/>
    </row>
    <row r="410" spans="1:24" x14ac:dyDescent="0.2">
      <c r="A410" s="39"/>
      <c r="B410" s="38"/>
      <c r="C410" s="35"/>
      <c r="D410" s="35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5"/>
      <c r="V410" s="35"/>
      <c r="W410" s="36"/>
      <c r="X410" s="35"/>
    </row>
    <row r="411" spans="1:24" x14ac:dyDescent="0.2">
      <c r="A411" s="39"/>
      <c r="B411" s="38"/>
      <c r="C411" s="35"/>
      <c r="D411" s="35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5"/>
      <c r="V411" s="35"/>
      <c r="W411" s="36"/>
      <c r="X411" s="35"/>
    </row>
    <row r="412" spans="1:24" x14ac:dyDescent="0.2">
      <c r="A412" s="39"/>
      <c r="B412" s="38"/>
      <c r="C412" s="35"/>
      <c r="D412" s="35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5"/>
      <c r="V412" s="35"/>
      <c r="W412" s="36"/>
      <c r="X412" s="35"/>
    </row>
    <row r="413" spans="1:24" x14ac:dyDescent="0.2">
      <c r="A413" s="39"/>
      <c r="B413" s="38"/>
      <c r="C413" s="35"/>
      <c r="D413" s="35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5"/>
      <c r="V413" s="35"/>
      <c r="W413" s="36"/>
      <c r="X413" s="35"/>
    </row>
    <row r="414" spans="1:24" x14ac:dyDescent="0.2">
      <c r="A414" s="39"/>
      <c r="B414" s="38"/>
      <c r="C414" s="35"/>
      <c r="D414" s="35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5"/>
      <c r="V414" s="35"/>
      <c r="W414" s="36"/>
      <c r="X414" s="35"/>
    </row>
    <row r="415" spans="1:24" x14ac:dyDescent="0.2">
      <c r="A415" s="39"/>
      <c r="B415" s="38"/>
      <c r="C415" s="35"/>
      <c r="D415" s="35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5"/>
      <c r="V415" s="35"/>
      <c r="W415" s="36"/>
      <c r="X415" s="35"/>
    </row>
    <row r="416" spans="1:24" x14ac:dyDescent="0.2">
      <c r="A416" s="39"/>
      <c r="B416" s="38"/>
      <c r="C416" s="35"/>
      <c r="D416" s="35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5"/>
      <c r="V416" s="35"/>
      <c r="W416" s="36"/>
      <c r="X416" s="35"/>
    </row>
    <row r="417" spans="1:24" x14ac:dyDescent="0.2">
      <c r="A417" s="39"/>
      <c r="B417" s="38"/>
      <c r="C417" s="35"/>
      <c r="D417" s="35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5"/>
      <c r="V417" s="35"/>
      <c r="W417" s="36"/>
      <c r="X417" s="35"/>
    </row>
    <row r="418" spans="1:24" x14ac:dyDescent="0.2">
      <c r="A418" s="39"/>
      <c r="B418" s="38"/>
      <c r="C418" s="35"/>
      <c r="D418" s="35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5"/>
      <c r="V418" s="35"/>
      <c r="W418" s="36"/>
      <c r="X418" s="35"/>
    </row>
    <row r="419" spans="1:24" x14ac:dyDescent="0.2">
      <c r="A419" s="39"/>
      <c r="B419" s="38"/>
      <c r="C419" s="35"/>
      <c r="D419" s="35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5"/>
      <c r="V419" s="35"/>
      <c r="W419" s="36"/>
      <c r="X419" s="35"/>
    </row>
    <row r="420" spans="1:24" x14ac:dyDescent="0.2">
      <c r="A420" s="39"/>
      <c r="B420" s="38"/>
      <c r="C420" s="35"/>
      <c r="D420" s="35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5"/>
      <c r="V420" s="35"/>
      <c r="W420" s="36"/>
      <c r="X420" s="35"/>
    </row>
    <row r="421" spans="1:24" x14ac:dyDescent="0.2">
      <c r="A421" s="39"/>
      <c r="B421" s="38"/>
      <c r="C421" s="35"/>
      <c r="D421" s="35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5"/>
      <c r="V421" s="35"/>
      <c r="W421" s="36"/>
      <c r="X421" s="35"/>
    </row>
    <row r="422" spans="1:24" x14ac:dyDescent="0.2">
      <c r="A422" s="39"/>
      <c r="B422" s="38"/>
      <c r="C422" s="35"/>
      <c r="D422" s="35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5"/>
      <c r="V422" s="35"/>
      <c r="W422" s="36"/>
      <c r="X422" s="35"/>
    </row>
    <row r="423" spans="1:24" x14ac:dyDescent="0.2">
      <c r="A423" s="39"/>
      <c r="B423" s="38"/>
      <c r="C423" s="35"/>
      <c r="D423" s="35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5"/>
      <c r="V423" s="35"/>
      <c r="W423" s="36"/>
      <c r="X423" s="35"/>
    </row>
    <row r="424" spans="1:24" x14ac:dyDescent="0.2">
      <c r="A424" s="39"/>
      <c r="B424" s="38"/>
      <c r="C424" s="35"/>
      <c r="D424" s="35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5"/>
      <c r="V424" s="35"/>
      <c r="W424" s="36"/>
      <c r="X424" s="35"/>
    </row>
    <row r="425" spans="1:24" x14ac:dyDescent="0.2">
      <c r="A425" s="39"/>
      <c r="B425" s="38"/>
      <c r="C425" s="35"/>
      <c r="D425" s="35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5"/>
      <c r="V425" s="35"/>
      <c r="W425" s="36"/>
      <c r="X425" s="35"/>
    </row>
    <row r="426" spans="1:24" x14ac:dyDescent="0.2">
      <c r="A426" s="39"/>
      <c r="B426" s="38"/>
      <c r="C426" s="35"/>
      <c r="D426" s="35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5"/>
      <c r="V426" s="35"/>
      <c r="W426" s="36"/>
      <c r="X426" s="35"/>
    </row>
    <row r="427" spans="1:24" x14ac:dyDescent="0.2">
      <c r="A427" s="39"/>
      <c r="B427" s="38"/>
      <c r="C427" s="35"/>
      <c r="D427" s="35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5"/>
      <c r="V427" s="35"/>
      <c r="W427" s="36"/>
      <c r="X427" s="35"/>
    </row>
    <row r="428" spans="1:24" x14ac:dyDescent="0.2">
      <c r="A428" s="39"/>
      <c r="B428" s="38"/>
      <c r="C428" s="35"/>
      <c r="D428" s="35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5"/>
      <c r="V428" s="35"/>
      <c r="W428" s="36"/>
      <c r="X428" s="35"/>
    </row>
    <row r="429" spans="1:24" x14ac:dyDescent="0.2">
      <c r="A429" s="39"/>
      <c r="B429" s="38"/>
      <c r="C429" s="35"/>
      <c r="D429" s="35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5"/>
      <c r="V429" s="35"/>
      <c r="W429" s="36"/>
      <c r="X429" s="35"/>
    </row>
    <row r="430" spans="1:24" x14ac:dyDescent="0.2">
      <c r="A430" s="39"/>
      <c r="B430" s="38"/>
      <c r="C430" s="35"/>
      <c r="D430" s="35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5"/>
      <c r="V430" s="35"/>
      <c r="W430" s="36"/>
      <c r="X430" s="35"/>
    </row>
    <row r="431" spans="1:24" x14ac:dyDescent="0.2">
      <c r="A431" s="39"/>
      <c r="B431" s="38"/>
      <c r="C431" s="35"/>
      <c r="D431" s="35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5"/>
      <c r="V431" s="35"/>
      <c r="W431" s="36"/>
      <c r="X431" s="35"/>
    </row>
    <row r="432" spans="1:24" x14ac:dyDescent="0.2">
      <c r="A432" s="39"/>
      <c r="B432" s="38"/>
      <c r="C432" s="35"/>
      <c r="D432" s="35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5"/>
      <c r="V432" s="35"/>
      <c r="W432" s="36"/>
      <c r="X432" s="35"/>
    </row>
    <row r="433" spans="1:24" x14ac:dyDescent="0.2">
      <c r="A433" s="39"/>
      <c r="B433" s="38"/>
      <c r="C433" s="35"/>
      <c r="D433" s="35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5"/>
      <c r="V433" s="35"/>
      <c r="W433" s="36"/>
      <c r="X433" s="35"/>
    </row>
    <row r="434" spans="1:24" x14ac:dyDescent="0.2">
      <c r="A434" s="39"/>
      <c r="B434" s="38"/>
      <c r="C434" s="35"/>
      <c r="D434" s="35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5"/>
      <c r="V434" s="35"/>
      <c r="W434" s="36"/>
      <c r="X434" s="35"/>
    </row>
    <row r="435" spans="1:24" x14ac:dyDescent="0.2">
      <c r="A435" s="39"/>
      <c r="B435" s="38"/>
      <c r="C435" s="35"/>
      <c r="D435" s="35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5"/>
      <c r="V435" s="35"/>
      <c r="W435" s="36"/>
      <c r="X435" s="35"/>
    </row>
    <row r="436" spans="1:24" x14ac:dyDescent="0.2">
      <c r="A436" s="39"/>
      <c r="B436" s="38"/>
      <c r="C436" s="35"/>
      <c r="D436" s="35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5"/>
      <c r="V436" s="35"/>
      <c r="W436" s="36"/>
      <c r="X436" s="35"/>
    </row>
    <row r="437" spans="1:24" x14ac:dyDescent="0.2">
      <c r="A437" s="39"/>
      <c r="B437" s="38"/>
      <c r="C437" s="35"/>
      <c r="D437" s="35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5"/>
      <c r="V437" s="35"/>
      <c r="W437" s="36"/>
      <c r="X437" s="35"/>
    </row>
    <row r="438" spans="1:24" x14ac:dyDescent="0.2">
      <c r="A438" s="39"/>
      <c r="B438" s="38"/>
      <c r="C438" s="35"/>
      <c r="D438" s="35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5"/>
      <c r="V438" s="35"/>
      <c r="W438" s="36"/>
      <c r="X438" s="35"/>
    </row>
    <row r="439" spans="1:24" x14ac:dyDescent="0.2">
      <c r="A439" s="39"/>
      <c r="B439" s="38"/>
      <c r="C439" s="35"/>
      <c r="D439" s="35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5"/>
      <c r="V439" s="35"/>
      <c r="W439" s="36"/>
      <c r="X439" s="35"/>
    </row>
    <row r="440" spans="1:24" x14ac:dyDescent="0.2">
      <c r="A440" s="39"/>
      <c r="B440" s="38"/>
      <c r="C440" s="35"/>
      <c r="D440" s="35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5"/>
      <c r="V440" s="35"/>
      <c r="W440" s="36"/>
      <c r="X440" s="35"/>
    </row>
    <row r="441" spans="1:24" x14ac:dyDescent="0.2">
      <c r="A441" s="39"/>
      <c r="B441" s="38"/>
      <c r="C441" s="35"/>
      <c r="D441" s="35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5"/>
      <c r="V441" s="35"/>
      <c r="W441" s="36"/>
      <c r="X441" s="35"/>
    </row>
    <row r="442" spans="1:24" x14ac:dyDescent="0.2">
      <c r="A442" s="39"/>
      <c r="B442" s="38"/>
      <c r="C442" s="35"/>
      <c r="D442" s="35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5"/>
      <c r="V442" s="35"/>
      <c r="W442" s="36"/>
      <c r="X442" s="35"/>
    </row>
    <row r="443" spans="1:24" x14ac:dyDescent="0.2">
      <c r="A443" s="39"/>
      <c r="B443" s="38"/>
      <c r="C443" s="35"/>
      <c r="D443" s="35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5"/>
      <c r="V443" s="35"/>
      <c r="W443" s="36"/>
      <c r="X443" s="35"/>
    </row>
    <row r="444" spans="1:24" x14ac:dyDescent="0.2">
      <c r="A444" s="39"/>
      <c r="B444" s="38"/>
      <c r="C444" s="35"/>
      <c r="D444" s="35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5"/>
      <c r="V444" s="35"/>
      <c r="W444" s="36"/>
      <c r="X444" s="35"/>
    </row>
    <row r="445" spans="1:24" x14ac:dyDescent="0.2">
      <c r="A445" s="39"/>
      <c r="B445" s="38"/>
      <c r="C445" s="35"/>
      <c r="D445" s="35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5"/>
      <c r="V445" s="35"/>
      <c r="W445" s="36"/>
      <c r="X445" s="35"/>
    </row>
    <row r="446" spans="1:24" x14ac:dyDescent="0.2">
      <c r="A446" s="39"/>
      <c r="B446" s="38"/>
      <c r="C446" s="35"/>
      <c r="D446" s="35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5"/>
      <c r="V446" s="35"/>
      <c r="W446" s="36"/>
      <c r="X446" s="35"/>
    </row>
    <row r="447" spans="1:24" x14ac:dyDescent="0.2">
      <c r="A447" s="39"/>
      <c r="B447" s="38"/>
      <c r="C447" s="35"/>
      <c r="D447" s="35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5"/>
      <c r="V447" s="35"/>
      <c r="W447" s="36"/>
      <c r="X447" s="35"/>
    </row>
    <row r="448" spans="1:24" x14ac:dyDescent="0.2">
      <c r="A448" s="39"/>
      <c r="B448" s="38"/>
      <c r="C448" s="35"/>
      <c r="D448" s="35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5"/>
      <c r="V448" s="35"/>
      <c r="W448" s="36"/>
      <c r="X448" s="35"/>
    </row>
    <row r="449" spans="1:24" x14ac:dyDescent="0.2">
      <c r="A449" s="39"/>
      <c r="B449" s="38"/>
      <c r="C449" s="35"/>
      <c r="D449" s="35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5"/>
      <c r="V449" s="35"/>
      <c r="W449" s="36"/>
      <c r="X449" s="35"/>
    </row>
    <row r="450" spans="1:24" x14ac:dyDescent="0.2">
      <c r="A450" s="39"/>
      <c r="B450" s="38"/>
      <c r="C450" s="35"/>
      <c r="D450" s="35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5"/>
      <c r="V450" s="35"/>
      <c r="W450" s="36"/>
      <c r="X450" s="35"/>
    </row>
    <row r="451" spans="1:24" x14ac:dyDescent="0.2">
      <c r="A451" s="39"/>
      <c r="B451" s="38"/>
      <c r="C451" s="35"/>
      <c r="D451" s="35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5"/>
      <c r="V451" s="35"/>
      <c r="W451" s="36"/>
      <c r="X451" s="35"/>
    </row>
    <row r="452" spans="1:24" x14ac:dyDescent="0.2">
      <c r="A452" s="39"/>
      <c r="B452" s="38"/>
      <c r="C452" s="35"/>
      <c r="D452" s="35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5"/>
      <c r="V452" s="35"/>
      <c r="W452" s="36"/>
      <c r="X452" s="35"/>
    </row>
    <row r="453" spans="1:24" x14ac:dyDescent="0.2">
      <c r="A453" s="39"/>
      <c r="B453" s="38"/>
      <c r="C453" s="35"/>
      <c r="D453" s="35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5"/>
      <c r="V453" s="35"/>
      <c r="W453" s="36"/>
      <c r="X453" s="35"/>
    </row>
    <row r="454" spans="1:24" x14ac:dyDescent="0.2">
      <c r="A454" s="39"/>
      <c r="B454" s="38"/>
      <c r="C454" s="35"/>
      <c r="D454" s="35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5"/>
      <c r="V454" s="35"/>
      <c r="W454" s="36"/>
      <c r="X454" s="35"/>
    </row>
    <row r="455" spans="1:24" x14ac:dyDescent="0.2">
      <c r="A455" s="39"/>
      <c r="B455" s="38"/>
      <c r="C455" s="35"/>
      <c r="D455" s="35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5"/>
      <c r="V455" s="35"/>
      <c r="W455" s="36"/>
      <c r="X455" s="35"/>
    </row>
    <row r="456" spans="1:24" x14ac:dyDescent="0.2">
      <c r="A456" s="39"/>
      <c r="B456" s="38"/>
      <c r="C456" s="35"/>
      <c r="D456" s="35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5"/>
      <c r="V456" s="35"/>
      <c r="W456" s="36"/>
      <c r="X456" s="35"/>
    </row>
    <row r="457" spans="1:24" x14ac:dyDescent="0.2">
      <c r="A457" s="39"/>
      <c r="B457" s="38"/>
      <c r="C457" s="35"/>
      <c r="D457" s="35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5"/>
      <c r="V457" s="35"/>
      <c r="W457" s="36"/>
      <c r="X457" s="35"/>
    </row>
    <row r="458" spans="1:24" x14ac:dyDescent="0.2">
      <c r="A458" s="39"/>
      <c r="B458" s="38"/>
      <c r="C458" s="35"/>
      <c r="D458" s="35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5"/>
      <c r="V458" s="35"/>
      <c r="W458" s="36"/>
      <c r="X458" s="35"/>
    </row>
    <row r="459" spans="1:24" x14ac:dyDescent="0.2">
      <c r="A459" s="39"/>
      <c r="B459" s="38"/>
      <c r="C459" s="35"/>
      <c r="D459" s="35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5"/>
      <c r="V459" s="35"/>
      <c r="W459" s="36"/>
      <c r="X459" s="35"/>
    </row>
    <row r="460" spans="1:24" x14ac:dyDescent="0.2">
      <c r="A460" s="39"/>
      <c r="B460" s="38"/>
      <c r="C460" s="35"/>
      <c r="D460" s="35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5"/>
      <c r="V460" s="35"/>
      <c r="W460" s="36"/>
      <c r="X460" s="35"/>
    </row>
    <row r="461" spans="1:24" x14ac:dyDescent="0.2">
      <c r="A461" s="39"/>
      <c r="B461" s="38"/>
      <c r="C461" s="35"/>
      <c r="D461" s="35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5"/>
      <c r="V461" s="35"/>
      <c r="W461" s="36"/>
      <c r="X461" s="35"/>
    </row>
    <row r="462" spans="1:24" x14ac:dyDescent="0.2">
      <c r="A462" s="39"/>
      <c r="B462" s="38"/>
      <c r="C462" s="35"/>
      <c r="D462" s="35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5"/>
      <c r="V462" s="35"/>
      <c r="W462" s="36"/>
      <c r="X462" s="35"/>
    </row>
    <row r="463" spans="1:24" x14ac:dyDescent="0.2">
      <c r="A463" s="39"/>
      <c r="B463" s="38"/>
      <c r="C463" s="35"/>
      <c r="D463" s="35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5"/>
      <c r="V463" s="35"/>
      <c r="W463" s="36"/>
      <c r="X463" s="35"/>
    </row>
    <row r="464" spans="1:24" x14ac:dyDescent="0.2">
      <c r="A464" s="39"/>
      <c r="B464" s="38"/>
      <c r="C464" s="35"/>
      <c r="D464" s="35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5"/>
      <c r="V464" s="35"/>
      <c r="W464" s="36"/>
      <c r="X464" s="35"/>
    </row>
    <row r="465" spans="1:24" x14ac:dyDescent="0.2">
      <c r="A465" s="39"/>
      <c r="B465" s="38"/>
      <c r="C465" s="35"/>
      <c r="D465" s="35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5"/>
      <c r="V465" s="35"/>
      <c r="W465" s="36"/>
      <c r="X465" s="35"/>
    </row>
    <row r="466" spans="1:24" x14ac:dyDescent="0.2">
      <c r="A466" s="39"/>
      <c r="B466" s="38"/>
      <c r="C466" s="35"/>
      <c r="D466" s="35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5"/>
      <c r="V466" s="35"/>
      <c r="W466" s="36"/>
      <c r="X466" s="35"/>
    </row>
    <row r="467" spans="1:24" x14ac:dyDescent="0.2">
      <c r="A467" s="39"/>
      <c r="B467" s="38"/>
      <c r="C467" s="35"/>
      <c r="D467" s="35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5"/>
      <c r="V467" s="35"/>
      <c r="W467" s="36"/>
      <c r="X467" s="35"/>
    </row>
    <row r="468" spans="1:24" x14ac:dyDescent="0.2">
      <c r="A468" s="39"/>
      <c r="B468" s="38"/>
      <c r="C468" s="35"/>
      <c r="D468" s="35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5"/>
      <c r="V468" s="35"/>
      <c r="W468" s="36"/>
      <c r="X468" s="35"/>
    </row>
    <row r="469" spans="1:24" x14ac:dyDescent="0.2">
      <c r="A469" s="39"/>
      <c r="B469" s="38"/>
      <c r="C469" s="35"/>
      <c r="D469" s="35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5"/>
      <c r="V469" s="35"/>
      <c r="W469" s="36"/>
      <c r="X469" s="35"/>
    </row>
    <row r="470" spans="1:24" x14ac:dyDescent="0.2">
      <c r="A470" s="39"/>
      <c r="B470" s="38"/>
      <c r="C470" s="35"/>
      <c r="D470" s="35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5"/>
      <c r="V470" s="35"/>
      <c r="W470" s="36"/>
      <c r="X470" s="35"/>
    </row>
    <row r="471" spans="1:24" x14ac:dyDescent="0.2">
      <c r="A471" s="39"/>
      <c r="B471" s="38"/>
      <c r="C471" s="35"/>
      <c r="D471" s="35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5"/>
      <c r="V471" s="35"/>
      <c r="W471" s="36"/>
      <c r="X471" s="35"/>
    </row>
    <row r="472" spans="1:24" x14ac:dyDescent="0.2">
      <c r="A472" s="39"/>
      <c r="B472" s="38"/>
      <c r="C472" s="35"/>
      <c r="D472" s="35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5"/>
      <c r="V472" s="35"/>
      <c r="W472" s="36"/>
      <c r="X472" s="35"/>
    </row>
    <row r="473" spans="1:24" x14ac:dyDescent="0.2">
      <c r="A473" s="39"/>
      <c r="B473" s="38"/>
      <c r="C473" s="35"/>
      <c r="D473" s="35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5"/>
      <c r="V473" s="35"/>
      <c r="W473" s="36"/>
      <c r="X473" s="35"/>
    </row>
    <row r="474" spans="1:24" x14ac:dyDescent="0.2">
      <c r="A474" s="39"/>
      <c r="B474" s="38"/>
      <c r="C474" s="35"/>
      <c r="D474" s="35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5"/>
      <c r="V474" s="35"/>
      <c r="W474" s="36"/>
      <c r="X474" s="35"/>
    </row>
    <row r="475" spans="1:24" x14ac:dyDescent="0.2">
      <c r="A475" s="39"/>
      <c r="B475" s="38"/>
      <c r="C475" s="35"/>
      <c r="D475" s="35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5"/>
      <c r="V475" s="35"/>
      <c r="W475" s="36"/>
      <c r="X475" s="35"/>
    </row>
    <row r="476" spans="1:24" x14ac:dyDescent="0.2">
      <c r="A476" s="39"/>
      <c r="B476" s="38"/>
      <c r="C476" s="35"/>
      <c r="D476" s="35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5"/>
      <c r="V476" s="35"/>
      <c r="W476" s="36"/>
      <c r="X476" s="35"/>
    </row>
    <row r="477" spans="1:24" x14ac:dyDescent="0.2">
      <c r="A477" s="39"/>
      <c r="B477" s="38"/>
      <c r="C477" s="35"/>
      <c r="D477" s="35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5"/>
      <c r="V477" s="35"/>
      <c r="W477" s="36"/>
      <c r="X477" s="35"/>
    </row>
    <row r="478" spans="1:24" x14ac:dyDescent="0.2">
      <c r="A478" s="39"/>
      <c r="B478" s="38"/>
      <c r="C478" s="35"/>
      <c r="D478" s="35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5"/>
      <c r="V478" s="35"/>
      <c r="W478" s="36"/>
      <c r="X478" s="35"/>
    </row>
    <row r="479" spans="1:24" x14ac:dyDescent="0.2">
      <c r="A479" s="39"/>
      <c r="B479" s="38"/>
      <c r="C479" s="35"/>
      <c r="D479" s="35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5"/>
      <c r="V479" s="35"/>
      <c r="W479" s="36"/>
      <c r="X479" s="35"/>
    </row>
    <row r="480" spans="1:24" x14ac:dyDescent="0.2">
      <c r="A480" s="39"/>
      <c r="B480" s="38"/>
      <c r="C480" s="35"/>
      <c r="D480" s="35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5"/>
      <c r="V480" s="35"/>
      <c r="W480" s="36"/>
      <c r="X480" s="35"/>
    </row>
    <row r="481" spans="1:24" x14ac:dyDescent="0.2">
      <c r="A481" s="39"/>
      <c r="B481" s="38"/>
      <c r="C481" s="35"/>
      <c r="D481" s="35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5"/>
      <c r="V481" s="35"/>
      <c r="W481" s="36"/>
      <c r="X481" s="35"/>
    </row>
    <row r="482" spans="1:24" x14ac:dyDescent="0.2">
      <c r="A482" s="39"/>
      <c r="B482" s="38"/>
      <c r="C482" s="35"/>
      <c r="D482" s="35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5"/>
      <c r="V482" s="35"/>
      <c r="W482" s="36"/>
      <c r="X482" s="35"/>
    </row>
    <row r="483" spans="1:24" x14ac:dyDescent="0.2">
      <c r="A483" s="39"/>
      <c r="B483" s="38"/>
      <c r="C483" s="35"/>
      <c r="D483" s="35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5"/>
      <c r="V483" s="35"/>
      <c r="W483" s="36"/>
      <c r="X483" s="35"/>
    </row>
    <row r="484" spans="1:24" x14ac:dyDescent="0.2">
      <c r="A484" s="39"/>
      <c r="B484" s="38"/>
      <c r="C484" s="35"/>
      <c r="D484" s="35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5"/>
      <c r="V484" s="35"/>
      <c r="W484" s="36"/>
      <c r="X484" s="35"/>
    </row>
    <row r="485" spans="1:24" x14ac:dyDescent="0.2">
      <c r="A485" s="39"/>
      <c r="B485" s="38"/>
      <c r="C485" s="35"/>
      <c r="D485" s="35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5"/>
      <c r="V485" s="35"/>
      <c r="W485" s="36"/>
      <c r="X485" s="35"/>
    </row>
    <row r="486" spans="1:24" x14ac:dyDescent="0.2">
      <c r="A486" s="39"/>
      <c r="B486" s="38"/>
      <c r="C486" s="35"/>
      <c r="D486" s="35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5"/>
      <c r="V486" s="35"/>
      <c r="W486" s="36"/>
      <c r="X486" s="35"/>
    </row>
    <row r="487" spans="1:24" x14ac:dyDescent="0.2">
      <c r="A487" s="39"/>
      <c r="B487" s="38"/>
      <c r="C487" s="35"/>
      <c r="D487" s="35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5"/>
      <c r="V487" s="35"/>
      <c r="W487" s="36"/>
      <c r="X487" s="35"/>
    </row>
    <row r="488" spans="1:24" x14ac:dyDescent="0.2">
      <c r="A488" s="39"/>
      <c r="B488" s="38"/>
      <c r="C488" s="35"/>
      <c r="D488" s="35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5"/>
      <c r="V488" s="35"/>
      <c r="W488" s="36"/>
      <c r="X488" s="35"/>
    </row>
    <row r="489" spans="1:24" x14ac:dyDescent="0.2">
      <c r="A489" s="39"/>
      <c r="B489" s="38"/>
      <c r="C489" s="35"/>
      <c r="D489" s="35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5"/>
      <c r="V489" s="35"/>
      <c r="W489" s="36"/>
      <c r="X489" s="35"/>
    </row>
    <row r="490" spans="1:24" x14ac:dyDescent="0.2">
      <c r="A490" s="39"/>
      <c r="B490" s="38"/>
      <c r="C490" s="35"/>
      <c r="D490" s="35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5"/>
      <c r="V490" s="35"/>
      <c r="W490" s="36"/>
      <c r="X490" s="35"/>
    </row>
    <row r="491" spans="1:24" x14ac:dyDescent="0.2">
      <c r="A491" s="39"/>
      <c r="B491" s="38"/>
      <c r="C491" s="35"/>
      <c r="D491" s="35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5"/>
      <c r="V491" s="35"/>
      <c r="W491" s="36"/>
      <c r="X491" s="35"/>
    </row>
    <row r="492" spans="1:24" x14ac:dyDescent="0.2">
      <c r="A492" s="39"/>
      <c r="B492" s="38"/>
      <c r="C492" s="35"/>
      <c r="D492" s="35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5"/>
      <c r="V492" s="35"/>
      <c r="W492" s="36"/>
      <c r="X492" s="35"/>
    </row>
    <row r="493" spans="1:24" x14ac:dyDescent="0.2">
      <c r="A493" s="39"/>
      <c r="B493" s="38"/>
      <c r="C493" s="35"/>
      <c r="D493" s="35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5"/>
      <c r="V493" s="35"/>
      <c r="W493" s="36"/>
      <c r="X493" s="35"/>
    </row>
    <row r="494" spans="1:24" x14ac:dyDescent="0.2">
      <c r="A494" s="39"/>
      <c r="B494" s="38"/>
      <c r="C494" s="35"/>
      <c r="D494" s="35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5"/>
      <c r="V494" s="35"/>
      <c r="W494" s="36"/>
      <c r="X494" s="35"/>
    </row>
    <row r="495" spans="1:24" x14ac:dyDescent="0.2">
      <c r="A495" s="39"/>
      <c r="B495" s="38"/>
      <c r="C495" s="35"/>
      <c r="D495" s="35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5"/>
      <c r="V495" s="35"/>
      <c r="W495" s="36"/>
      <c r="X495" s="35"/>
    </row>
    <row r="496" spans="1:24" x14ac:dyDescent="0.2">
      <c r="A496" s="39"/>
      <c r="B496" s="38"/>
      <c r="C496" s="35"/>
      <c r="D496" s="35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5"/>
      <c r="V496" s="35"/>
      <c r="W496" s="36"/>
      <c r="X496" s="35"/>
    </row>
    <row r="497" spans="1:24" x14ac:dyDescent="0.2">
      <c r="A497" s="39"/>
      <c r="B497" s="38"/>
      <c r="C497" s="35"/>
      <c r="D497" s="35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5"/>
      <c r="V497" s="35"/>
      <c r="W497" s="36"/>
      <c r="X497" s="35"/>
    </row>
    <row r="498" spans="1:24" x14ac:dyDescent="0.2">
      <c r="A498" s="39"/>
      <c r="B498" s="38"/>
      <c r="C498" s="35"/>
      <c r="D498" s="35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5"/>
      <c r="V498" s="35"/>
      <c r="W498" s="36"/>
      <c r="X498" s="35"/>
    </row>
    <row r="499" spans="1:24" x14ac:dyDescent="0.2">
      <c r="A499" s="39"/>
      <c r="B499" s="38"/>
      <c r="C499" s="35"/>
      <c r="D499" s="35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5"/>
      <c r="V499" s="35"/>
      <c r="W499" s="36"/>
      <c r="X499" s="35"/>
    </row>
    <row r="500" spans="1:24" x14ac:dyDescent="0.2">
      <c r="A500" s="39"/>
      <c r="B500" s="38"/>
      <c r="C500" s="35"/>
      <c r="D500" s="35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5"/>
      <c r="V500" s="35"/>
      <c r="W500" s="36"/>
      <c r="X500" s="35"/>
    </row>
    <row r="501" spans="1:24" x14ac:dyDescent="0.2">
      <c r="A501" s="39"/>
      <c r="B501" s="38"/>
      <c r="C501" s="35"/>
      <c r="D501" s="35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5"/>
      <c r="V501" s="35"/>
      <c r="W501" s="36"/>
      <c r="X501" s="35"/>
    </row>
    <row r="502" spans="1:24" x14ac:dyDescent="0.2">
      <c r="A502" s="39"/>
      <c r="B502" s="38"/>
      <c r="C502" s="35"/>
      <c r="D502" s="35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5"/>
      <c r="V502" s="35"/>
      <c r="W502" s="36"/>
      <c r="X502" s="35"/>
    </row>
    <row r="503" spans="1:24" x14ac:dyDescent="0.2">
      <c r="A503" s="39"/>
      <c r="B503" s="38"/>
      <c r="C503" s="35"/>
      <c r="D503" s="35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5"/>
      <c r="V503" s="35"/>
      <c r="W503" s="36"/>
      <c r="X503" s="35"/>
    </row>
    <row r="504" spans="1:24" x14ac:dyDescent="0.2">
      <c r="A504" s="39"/>
      <c r="B504" s="38"/>
      <c r="C504" s="35"/>
      <c r="D504" s="35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5"/>
      <c r="V504" s="35"/>
      <c r="W504" s="36"/>
      <c r="X504" s="35"/>
    </row>
    <row r="505" spans="1:24" x14ac:dyDescent="0.2">
      <c r="A505" s="39"/>
      <c r="B505" s="38"/>
      <c r="C505" s="35"/>
      <c r="D505" s="35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5"/>
      <c r="V505" s="35"/>
      <c r="W505" s="36"/>
      <c r="X505" s="35"/>
    </row>
    <row r="506" spans="1:24" x14ac:dyDescent="0.2">
      <c r="A506" s="39"/>
      <c r="B506" s="38"/>
      <c r="C506" s="35"/>
      <c r="D506" s="35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5"/>
      <c r="V506" s="35"/>
      <c r="W506" s="36"/>
      <c r="X506" s="35"/>
    </row>
    <row r="507" spans="1:24" x14ac:dyDescent="0.2">
      <c r="A507" s="39"/>
      <c r="B507" s="38"/>
      <c r="C507" s="35"/>
      <c r="D507" s="35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5"/>
      <c r="V507" s="35"/>
      <c r="W507" s="36"/>
      <c r="X507" s="35"/>
    </row>
    <row r="508" spans="1:24" x14ac:dyDescent="0.2">
      <c r="A508" s="39"/>
      <c r="B508" s="38"/>
      <c r="C508" s="35"/>
      <c r="D508" s="35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5"/>
      <c r="V508" s="35"/>
      <c r="W508" s="36"/>
      <c r="X508" s="35"/>
    </row>
    <row r="509" spans="1:24" x14ac:dyDescent="0.2">
      <c r="A509" s="39"/>
      <c r="B509" s="38"/>
      <c r="C509" s="35"/>
      <c r="D509" s="35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5"/>
      <c r="V509" s="35"/>
      <c r="W509" s="36"/>
      <c r="X509" s="35"/>
    </row>
    <row r="510" spans="1:24" x14ac:dyDescent="0.2">
      <c r="A510" s="39"/>
      <c r="B510" s="38"/>
      <c r="C510" s="35"/>
      <c r="D510" s="35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5"/>
      <c r="V510" s="35"/>
      <c r="W510" s="36"/>
      <c r="X510" s="35"/>
    </row>
    <row r="511" spans="1:24" x14ac:dyDescent="0.2">
      <c r="A511" s="39"/>
      <c r="B511" s="38"/>
      <c r="C511" s="35"/>
      <c r="D511" s="35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5"/>
      <c r="V511" s="35"/>
      <c r="W511" s="36"/>
      <c r="X511" s="35"/>
    </row>
    <row r="512" spans="1:24" x14ac:dyDescent="0.2">
      <c r="A512" s="39"/>
      <c r="B512" s="38"/>
      <c r="C512" s="35"/>
      <c r="D512" s="35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5"/>
      <c r="V512" s="35"/>
      <c r="W512" s="36"/>
      <c r="X512" s="35"/>
    </row>
    <row r="513" spans="1:24" x14ac:dyDescent="0.2">
      <c r="A513" s="39"/>
      <c r="B513" s="38"/>
      <c r="C513" s="35"/>
      <c r="D513" s="35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5"/>
      <c r="V513" s="35"/>
      <c r="W513" s="36"/>
      <c r="X513" s="35"/>
    </row>
    <row r="514" spans="1:24" x14ac:dyDescent="0.2">
      <c r="A514" s="39"/>
      <c r="B514" s="38"/>
      <c r="C514" s="35"/>
      <c r="D514" s="35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5"/>
      <c r="V514" s="35"/>
      <c r="W514" s="36"/>
      <c r="X514" s="35"/>
    </row>
    <row r="515" spans="1:24" x14ac:dyDescent="0.2">
      <c r="A515" s="39"/>
      <c r="B515" s="38"/>
      <c r="C515" s="35"/>
      <c r="D515" s="35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5"/>
      <c r="V515" s="35"/>
      <c r="W515" s="36"/>
      <c r="X515" s="35"/>
    </row>
    <row r="516" spans="1:24" x14ac:dyDescent="0.2">
      <c r="A516" s="39"/>
      <c r="B516" s="38"/>
      <c r="C516" s="35"/>
      <c r="D516" s="35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5"/>
      <c r="V516" s="35"/>
      <c r="W516" s="36"/>
      <c r="X516" s="35"/>
    </row>
    <row r="517" spans="1:24" x14ac:dyDescent="0.2">
      <c r="A517" s="39"/>
      <c r="B517" s="38"/>
      <c r="C517" s="35"/>
      <c r="D517" s="35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5"/>
      <c r="V517" s="35"/>
      <c r="W517" s="36"/>
      <c r="X517" s="35"/>
    </row>
    <row r="518" spans="1:24" x14ac:dyDescent="0.2">
      <c r="A518" s="39"/>
      <c r="B518" s="38"/>
      <c r="C518" s="35"/>
      <c r="D518" s="35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5"/>
      <c r="V518" s="35"/>
      <c r="W518" s="36"/>
      <c r="X518" s="35"/>
    </row>
    <row r="519" spans="1:24" x14ac:dyDescent="0.2">
      <c r="A519" s="39"/>
      <c r="B519" s="38"/>
      <c r="C519" s="35"/>
      <c r="D519" s="35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5"/>
      <c r="V519" s="35"/>
      <c r="W519" s="36"/>
      <c r="X519" s="35"/>
    </row>
    <row r="520" spans="1:24" x14ac:dyDescent="0.2">
      <c r="A520" s="39"/>
      <c r="B520" s="38"/>
      <c r="C520" s="35"/>
      <c r="D520" s="35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5"/>
      <c r="V520" s="35"/>
      <c r="W520" s="36"/>
      <c r="X520" s="35"/>
    </row>
    <row r="521" spans="1:24" x14ac:dyDescent="0.2">
      <c r="A521" s="39"/>
      <c r="B521" s="38"/>
      <c r="C521" s="35"/>
      <c r="D521" s="35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5"/>
      <c r="V521" s="35"/>
      <c r="W521" s="36"/>
      <c r="X521" s="35"/>
    </row>
    <row r="522" spans="1:24" x14ac:dyDescent="0.2">
      <c r="A522" s="39"/>
      <c r="B522" s="38"/>
      <c r="C522" s="35"/>
      <c r="D522" s="35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5"/>
      <c r="V522" s="35"/>
      <c r="W522" s="36"/>
      <c r="X522" s="35"/>
    </row>
    <row r="523" spans="1:24" x14ac:dyDescent="0.2">
      <c r="A523" s="39"/>
      <c r="B523" s="38"/>
      <c r="C523" s="35"/>
      <c r="D523" s="35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5"/>
      <c r="V523" s="35"/>
      <c r="W523" s="36"/>
      <c r="X523" s="35"/>
    </row>
    <row r="524" spans="1:24" x14ac:dyDescent="0.2">
      <c r="A524" s="39"/>
      <c r="B524" s="38"/>
      <c r="C524" s="35"/>
      <c r="D524" s="35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5"/>
      <c r="V524" s="35"/>
      <c r="W524" s="36"/>
      <c r="X524" s="35"/>
    </row>
    <row r="525" spans="1:24" x14ac:dyDescent="0.2">
      <c r="A525" s="39"/>
      <c r="B525" s="38"/>
      <c r="C525" s="35"/>
      <c r="D525" s="35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5"/>
      <c r="V525" s="35"/>
      <c r="W525" s="36"/>
      <c r="X525" s="35"/>
    </row>
    <row r="526" spans="1:24" x14ac:dyDescent="0.2">
      <c r="A526" s="39"/>
      <c r="B526" s="38"/>
      <c r="C526" s="35"/>
      <c r="D526" s="35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5"/>
      <c r="V526" s="35"/>
      <c r="W526" s="36"/>
      <c r="X526" s="35"/>
    </row>
    <row r="527" spans="1:24" x14ac:dyDescent="0.2">
      <c r="A527" s="39"/>
      <c r="B527" s="38"/>
      <c r="C527" s="35"/>
      <c r="D527" s="35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5"/>
      <c r="V527" s="35"/>
      <c r="W527" s="36"/>
      <c r="X527" s="35"/>
    </row>
    <row r="528" spans="1:24" x14ac:dyDescent="0.2">
      <c r="A528" s="39"/>
      <c r="B528" s="38"/>
      <c r="C528" s="35"/>
      <c r="D528" s="35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5"/>
      <c r="V528" s="35"/>
      <c r="W528" s="36"/>
      <c r="X528" s="35"/>
    </row>
    <row r="529" spans="1:24" x14ac:dyDescent="0.2">
      <c r="A529" s="39"/>
      <c r="B529" s="38"/>
      <c r="C529" s="35"/>
      <c r="D529" s="35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5"/>
      <c r="V529" s="35"/>
      <c r="W529" s="36"/>
      <c r="X529" s="35"/>
    </row>
    <row r="530" spans="1:24" x14ac:dyDescent="0.2">
      <c r="A530" s="39"/>
      <c r="B530" s="38"/>
      <c r="C530" s="35"/>
      <c r="D530" s="35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5"/>
      <c r="V530" s="35"/>
      <c r="W530" s="36"/>
      <c r="X530" s="35"/>
    </row>
    <row r="531" spans="1:24" x14ac:dyDescent="0.2">
      <c r="A531" s="39"/>
      <c r="B531" s="38"/>
      <c r="C531" s="35"/>
      <c r="D531" s="35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5"/>
      <c r="V531" s="35"/>
      <c r="W531" s="36"/>
      <c r="X531" s="35"/>
    </row>
    <row r="532" spans="1:24" x14ac:dyDescent="0.2">
      <c r="A532" s="39"/>
      <c r="B532" s="38"/>
      <c r="C532" s="35"/>
      <c r="D532" s="35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5"/>
      <c r="V532" s="35"/>
      <c r="W532" s="36"/>
      <c r="X532" s="35"/>
    </row>
    <row r="533" spans="1:24" x14ac:dyDescent="0.2">
      <c r="A533" s="39"/>
      <c r="B533" s="38"/>
      <c r="C533" s="35"/>
      <c r="D533" s="35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5"/>
      <c r="V533" s="35"/>
      <c r="W533" s="36"/>
      <c r="X533" s="35"/>
    </row>
    <row r="534" spans="1:24" x14ac:dyDescent="0.2">
      <c r="A534" s="39"/>
      <c r="B534" s="38"/>
      <c r="C534" s="35"/>
      <c r="D534" s="35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5"/>
      <c r="V534" s="35"/>
      <c r="W534" s="36"/>
      <c r="X534" s="35"/>
    </row>
    <row r="535" spans="1:24" x14ac:dyDescent="0.2">
      <c r="A535" s="39"/>
      <c r="B535" s="38"/>
      <c r="C535" s="35"/>
      <c r="D535" s="35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5"/>
      <c r="V535" s="35"/>
      <c r="W535" s="36"/>
      <c r="X535" s="35"/>
    </row>
    <row r="536" spans="1:24" x14ac:dyDescent="0.2">
      <c r="A536" s="39"/>
      <c r="B536" s="38"/>
      <c r="C536" s="35"/>
      <c r="D536" s="35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5"/>
      <c r="V536" s="35"/>
      <c r="W536" s="36"/>
      <c r="X536" s="35"/>
    </row>
    <row r="537" spans="1:24" x14ac:dyDescent="0.2">
      <c r="A537" s="39"/>
      <c r="B537" s="38"/>
      <c r="C537" s="35"/>
      <c r="D537" s="35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5"/>
      <c r="V537" s="35"/>
      <c r="W537" s="36"/>
      <c r="X537" s="35"/>
    </row>
    <row r="538" spans="1:24" x14ac:dyDescent="0.2">
      <c r="A538" s="39"/>
      <c r="B538" s="38"/>
      <c r="C538" s="35"/>
      <c r="D538" s="35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5"/>
      <c r="V538" s="35"/>
      <c r="W538" s="36"/>
      <c r="X538" s="35"/>
    </row>
    <row r="539" spans="1:24" x14ac:dyDescent="0.2">
      <c r="A539" s="39"/>
      <c r="B539" s="38"/>
      <c r="C539" s="35"/>
      <c r="D539" s="35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5"/>
      <c r="V539" s="35"/>
      <c r="W539" s="36"/>
      <c r="X539" s="35"/>
    </row>
    <row r="540" spans="1:24" x14ac:dyDescent="0.2">
      <c r="A540" s="39"/>
      <c r="B540" s="38"/>
      <c r="C540" s="35"/>
      <c r="D540" s="35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5"/>
      <c r="V540" s="35"/>
      <c r="W540" s="36"/>
      <c r="X540" s="35"/>
    </row>
    <row r="541" spans="1:24" x14ac:dyDescent="0.2">
      <c r="A541" s="39"/>
      <c r="B541" s="38"/>
      <c r="C541" s="35"/>
      <c r="D541" s="35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5"/>
      <c r="V541" s="35"/>
      <c r="W541" s="36"/>
      <c r="X541" s="35"/>
    </row>
    <row r="542" spans="1:24" x14ac:dyDescent="0.2">
      <c r="A542" s="39"/>
      <c r="B542" s="38"/>
      <c r="C542" s="35"/>
      <c r="D542" s="35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5"/>
      <c r="V542" s="35"/>
      <c r="W542" s="36"/>
      <c r="X542" s="35"/>
    </row>
    <row r="543" spans="1:24" x14ac:dyDescent="0.2">
      <c r="A543" s="39"/>
      <c r="B543" s="38"/>
      <c r="C543" s="35"/>
      <c r="D543" s="35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5"/>
      <c r="V543" s="35"/>
      <c r="W543" s="36"/>
      <c r="X543" s="35"/>
    </row>
    <row r="544" spans="1:24" x14ac:dyDescent="0.2">
      <c r="A544" s="39"/>
      <c r="B544" s="38"/>
      <c r="C544" s="35"/>
      <c r="D544" s="35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5"/>
      <c r="V544" s="35"/>
      <c r="W544" s="36"/>
      <c r="X544" s="35"/>
    </row>
    <row r="545" spans="1:24" x14ac:dyDescent="0.2">
      <c r="A545" s="39"/>
      <c r="B545" s="38"/>
      <c r="C545" s="35"/>
      <c r="D545" s="35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5"/>
      <c r="V545" s="35"/>
      <c r="W545" s="36"/>
      <c r="X545" s="35"/>
    </row>
    <row r="546" spans="1:24" x14ac:dyDescent="0.2">
      <c r="A546" s="39"/>
      <c r="B546" s="38"/>
      <c r="C546" s="35"/>
      <c r="D546" s="35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5"/>
      <c r="V546" s="35"/>
      <c r="W546" s="36"/>
      <c r="X546" s="35"/>
    </row>
    <row r="547" spans="1:24" x14ac:dyDescent="0.2">
      <c r="A547" s="39"/>
      <c r="B547" s="38"/>
      <c r="C547" s="35"/>
      <c r="D547" s="35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5"/>
      <c r="V547" s="35"/>
      <c r="W547" s="36"/>
      <c r="X547" s="35"/>
    </row>
    <row r="548" spans="1:24" x14ac:dyDescent="0.2">
      <c r="A548" s="39"/>
      <c r="B548" s="38"/>
      <c r="C548" s="35"/>
      <c r="D548" s="35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5"/>
      <c r="V548" s="35"/>
      <c r="W548" s="36"/>
      <c r="X548" s="35"/>
    </row>
    <row r="549" spans="1:24" x14ac:dyDescent="0.2">
      <c r="A549" s="39"/>
      <c r="B549" s="38"/>
      <c r="C549" s="35"/>
      <c r="D549" s="35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5"/>
      <c r="V549" s="35"/>
      <c r="W549" s="36"/>
      <c r="X549" s="35"/>
    </row>
    <row r="550" spans="1:24" x14ac:dyDescent="0.2">
      <c r="A550" s="39"/>
      <c r="B550" s="38"/>
      <c r="C550" s="35"/>
      <c r="D550" s="35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5"/>
      <c r="V550" s="35"/>
      <c r="W550" s="36"/>
      <c r="X550" s="35"/>
    </row>
    <row r="551" spans="1:24" x14ac:dyDescent="0.2">
      <c r="A551" s="39"/>
      <c r="B551" s="38"/>
      <c r="C551" s="35"/>
      <c r="D551" s="35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5"/>
      <c r="V551" s="35"/>
      <c r="W551" s="36"/>
      <c r="X551" s="35"/>
    </row>
    <row r="552" spans="1:24" x14ac:dyDescent="0.2">
      <c r="A552" s="39"/>
      <c r="B552" s="38"/>
      <c r="C552" s="35"/>
      <c r="D552" s="35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5"/>
      <c r="V552" s="35"/>
      <c r="W552" s="36"/>
      <c r="X552" s="35"/>
    </row>
    <row r="553" spans="1:24" x14ac:dyDescent="0.2">
      <c r="A553" s="39"/>
      <c r="B553" s="38"/>
      <c r="C553" s="35"/>
      <c r="D553" s="35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5"/>
      <c r="V553" s="35"/>
      <c r="W553" s="36"/>
      <c r="X553" s="35"/>
    </row>
    <row r="554" spans="1:24" x14ac:dyDescent="0.2">
      <c r="A554" s="39"/>
      <c r="B554" s="38"/>
      <c r="C554" s="35"/>
      <c r="D554" s="35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5"/>
      <c r="V554" s="35"/>
      <c r="W554" s="36"/>
      <c r="X554" s="35"/>
    </row>
    <row r="555" spans="1:24" x14ac:dyDescent="0.2">
      <c r="A555" s="39"/>
      <c r="B555" s="38"/>
      <c r="C555" s="35"/>
      <c r="D555" s="35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5"/>
      <c r="V555" s="35"/>
      <c r="W555" s="36"/>
      <c r="X555" s="35"/>
    </row>
    <row r="556" spans="1:24" x14ac:dyDescent="0.2">
      <c r="A556" s="39"/>
      <c r="B556" s="38"/>
      <c r="C556" s="35"/>
      <c r="D556" s="35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5"/>
      <c r="V556" s="35"/>
      <c r="W556" s="36"/>
      <c r="X556" s="35"/>
    </row>
    <row r="557" spans="1:24" x14ac:dyDescent="0.2">
      <c r="A557" s="39"/>
      <c r="B557" s="38"/>
      <c r="C557" s="35"/>
      <c r="D557" s="35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5"/>
      <c r="V557" s="35"/>
      <c r="W557" s="36"/>
      <c r="X557" s="35"/>
    </row>
    <row r="558" spans="1:24" x14ac:dyDescent="0.2">
      <c r="A558" s="39"/>
      <c r="B558" s="38"/>
      <c r="C558" s="35"/>
      <c r="D558" s="35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5"/>
      <c r="V558" s="35"/>
      <c r="W558" s="36"/>
      <c r="X558" s="35"/>
    </row>
    <row r="559" spans="1:24" x14ac:dyDescent="0.2">
      <c r="A559" s="39"/>
      <c r="B559" s="38"/>
      <c r="C559" s="35"/>
      <c r="D559" s="35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5"/>
      <c r="V559" s="35"/>
      <c r="W559" s="36"/>
      <c r="X559" s="35"/>
    </row>
    <row r="560" spans="1:24" x14ac:dyDescent="0.2">
      <c r="A560" s="39"/>
      <c r="B560" s="38"/>
      <c r="C560" s="35"/>
      <c r="D560" s="35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5"/>
      <c r="V560" s="35"/>
      <c r="W560" s="36"/>
      <c r="X560" s="35"/>
    </row>
    <row r="561" spans="1:24" x14ac:dyDescent="0.2">
      <c r="A561" s="39"/>
      <c r="B561" s="38"/>
      <c r="C561" s="35"/>
      <c r="D561" s="35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5"/>
      <c r="V561" s="35"/>
      <c r="W561" s="36"/>
      <c r="X561" s="35"/>
    </row>
    <row r="562" spans="1:24" x14ac:dyDescent="0.2">
      <c r="A562" s="39"/>
      <c r="B562" s="38"/>
      <c r="C562" s="35"/>
      <c r="D562" s="35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5"/>
      <c r="V562" s="35"/>
      <c r="W562" s="36"/>
      <c r="X562" s="35"/>
    </row>
    <row r="563" spans="1:24" x14ac:dyDescent="0.2">
      <c r="A563" s="39"/>
      <c r="B563" s="38"/>
      <c r="C563" s="35"/>
      <c r="D563" s="35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5"/>
      <c r="V563" s="35"/>
      <c r="W563" s="36"/>
      <c r="X563" s="35"/>
    </row>
    <row r="564" spans="1:24" x14ac:dyDescent="0.2">
      <c r="A564" s="39"/>
      <c r="B564" s="38"/>
      <c r="C564" s="35"/>
      <c r="D564" s="35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5"/>
      <c r="V564" s="35"/>
      <c r="W564" s="36"/>
      <c r="X564" s="35"/>
    </row>
    <row r="565" spans="1:24" x14ac:dyDescent="0.2">
      <c r="A565" s="39"/>
      <c r="B565" s="38"/>
      <c r="C565" s="35"/>
      <c r="D565" s="35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5"/>
      <c r="V565" s="35"/>
      <c r="W565" s="36"/>
      <c r="X565" s="35"/>
    </row>
    <row r="566" spans="1:24" x14ac:dyDescent="0.2">
      <c r="A566" s="39"/>
      <c r="B566" s="38"/>
      <c r="C566" s="35"/>
      <c r="D566" s="35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5"/>
      <c r="V566" s="35"/>
      <c r="W566" s="36"/>
      <c r="X566" s="35"/>
    </row>
    <row r="567" spans="1:24" x14ac:dyDescent="0.2">
      <c r="A567" s="39"/>
      <c r="B567" s="38"/>
      <c r="C567" s="35"/>
      <c r="D567" s="35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5"/>
      <c r="V567" s="35"/>
      <c r="W567" s="36"/>
      <c r="X567" s="35"/>
    </row>
    <row r="568" spans="1:24" x14ac:dyDescent="0.2">
      <c r="A568" s="39"/>
      <c r="B568" s="38"/>
      <c r="C568" s="35"/>
      <c r="D568" s="35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5"/>
      <c r="V568" s="35"/>
      <c r="W568" s="36"/>
      <c r="X568" s="35"/>
    </row>
    <row r="569" spans="1:24" x14ac:dyDescent="0.2">
      <c r="A569" s="39"/>
      <c r="B569" s="38"/>
      <c r="C569" s="35"/>
      <c r="D569" s="35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5"/>
      <c r="V569" s="35"/>
      <c r="W569" s="36"/>
      <c r="X569" s="35"/>
    </row>
    <row r="570" spans="1:24" x14ac:dyDescent="0.2">
      <c r="A570" s="39"/>
      <c r="B570" s="38"/>
      <c r="C570" s="35"/>
      <c r="D570" s="35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5"/>
      <c r="V570" s="35"/>
      <c r="W570" s="36"/>
      <c r="X570" s="35"/>
    </row>
    <row r="571" spans="1:24" x14ac:dyDescent="0.2">
      <c r="A571" s="39"/>
      <c r="B571" s="38"/>
      <c r="C571" s="35"/>
      <c r="D571" s="35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5"/>
      <c r="V571" s="35"/>
      <c r="W571" s="36"/>
      <c r="X571" s="35"/>
    </row>
    <row r="572" spans="1:24" x14ac:dyDescent="0.2">
      <c r="A572" s="39"/>
      <c r="B572" s="38"/>
      <c r="C572" s="35"/>
      <c r="D572" s="35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5"/>
      <c r="V572" s="35"/>
      <c r="W572" s="36"/>
      <c r="X572" s="35"/>
    </row>
    <row r="573" spans="1:24" x14ac:dyDescent="0.2">
      <c r="A573" s="39"/>
      <c r="B573" s="38"/>
      <c r="C573" s="35"/>
      <c r="D573" s="35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5"/>
      <c r="V573" s="35"/>
      <c r="W573" s="36"/>
      <c r="X573" s="35"/>
    </row>
    <row r="574" spans="1:24" x14ac:dyDescent="0.2">
      <c r="A574" s="39"/>
      <c r="B574" s="38"/>
      <c r="C574" s="35"/>
      <c r="D574" s="35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5"/>
      <c r="V574" s="35"/>
      <c r="W574" s="36"/>
      <c r="X574" s="35"/>
    </row>
    <row r="575" spans="1:24" x14ac:dyDescent="0.2">
      <c r="A575" s="39"/>
      <c r="B575" s="38"/>
      <c r="C575" s="35"/>
      <c r="D575" s="35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5"/>
      <c r="V575" s="35"/>
      <c r="W575" s="36"/>
      <c r="X575" s="35"/>
    </row>
    <row r="576" spans="1:24" x14ac:dyDescent="0.2">
      <c r="A576" s="39"/>
      <c r="B576" s="38"/>
      <c r="C576" s="35"/>
      <c r="D576" s="35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5"/>
      <c r="V576" s="35"/>
      <c r="W576" s="36"/>
      <c r="X576" s="35"/>
    </row>
    <row r="577" spans="1:24" x14ac:dyDescent="0.2">
      <c r="A577" s="39"/>
      <c r="B577" s="38"/>
      <c r="C577" s="35"/>
      <c r="D577" s="35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5"/>
      <c r="V577" s="35"/>
      <c r="W577" s="36"/>
      <c r="X577" s="35"/>
    </row>
    <row r="578" spans="1:24" x14ac:dyDescent="0.2">
      <c r="A578" s="39"/>
      <c r="B578" s="38"/>
      <c r="C578" s="35"/>
      <c r="D578" s="35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5"/>
      <c r="V578" s="35"/>
      <c r="W578" s="36"/>
      <c r="X578" s="35"/>
    </row>
    <row r="579" spans="1:24" x14ac:dyDescent="0.2">
      <c r="A579" s="39"/>
      <c r="B579" s="38"/>
      <c r="C579" s="35"/>
      <c r="D579" s="35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5"/>
      <c r="V579" s="35"/>
      <c r="W579" s="36"/>
      <c r="X579" s="35"/>
    </row>
    <row r="580" spans="1:24" x14ac:dyDescent="0.2">
      <c r="A580" s="39"/>
      <c r="B580" s="38"/>
      <c r="C580" s="35"/>
      <c r="D580" s="35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5"/>
      <c r="V580" s="35"/>
      <c r="W580" s="36"/>
      <c r="X580" s="35"/>
    </row>
    <row r="581" spans="1:24" x14ac:dyDescent="0.2">
      <c r="A581" s="39"/>
      <c r="B581" s="38"/>
      <c r="C581" s="35"/>
      <c r="D581" s="35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5"/>
      <c r="V581" s="35"/>
      <c r="W581" s="36"/>
      <c r="X581" s="35"/>
    </row>
    <row r="582" spans="1:24" x14ac:dyDescent="0.2">
      <c r="A582" s="39"/>
      <c r="B582" s="38"/>
      <c r="C582" s="35"/>
      <c r="D582" s="35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5"/>
      <c r="V582" s="35"/>
      <c r="W582" s="36"/>
      <c r="X582" s="35"/>
    </row>
    <row r="583" spans="1:24" x14ac:dyDescent="0.2">
      <c r="A583" s="39"/>
      <c r="B583" s="38"/>
      <c r="C583" s="35"/>
      <c r="D583" s="35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5"/>
      <c r="V583" s="35"/>
      <c r="W583" s="36"/>
      <c r="X583" s="35"/>
    </row>
    <row r="584" spans="1:24" x14ac:dyDescent="0.2">
      <c r="A584" s="39"/>
      <c r="B584" s="38"/>
      <c r="C584" s="35"/>
      <c r="D584" s="35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5"/>
      <c r="V584" s="35"/>
      <c r="W584" s="36"/>
      <c r="X584" s="35"/>
    </row>
    <row r="585" spans="1:24" x14ac:dyDescent="0.2">
      <c r="A585" s="39"/>
      <c r="B585" s="38"/>
      <c r="C585" s="35"/>
      <c r="D585" s="35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5"/>
      <c r="V585" s="35"/>
      <c r="W585" s="36"/>
      <c r="X585" s="35"/>
    </row>
    <row r="586" spans="1:24" x14ac:dyDescent="0.2">
      <c r="A586" s="39"/>
      <c r="B586" s="38"/>
      <c r="C586" s="35"/>
      <c r="D586" s="35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5"/>
      <c r="V586" s="35"/>
      <c r="W586" s="36"/>
      <c r="X586" s="35"/>
    </row>
    <row r="587" spans="1:24" x14ac:dyDescent="0.2">
      <c r="A587" s="39"/>
      <c r="B587" s="38"/>
      <c r="C587" s="35"/>
      <c r="D587" s="35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5"/>
      <c r="V587" s="35"/>
      <c r="W587" s="36"/>
      <c r="X587" s="35"/>
    </row>
    <row r="588" spans="1:24" x14ac:dyDescent="0.2">
      <c r="A588" s="39"/>
      <c r="B588" s="38"/>
      <c r="C588" s="35"/>
      <c r="D588" s="35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5"/>
      <c r="V588" s="35"/>
      <c r="W588" s="36"/>
      <c r="X588" s="35"/>
    </row>
    <row r="589" spans="1:24" x14ac:dyDescent="0.2">
      <c r="A589" s="39"/>
      <c r="B589" s="38"/>
      <c r="C589" s="35"/>
      <c r="D589" s="35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5"/>
      <c r="V589" s="35"/>
      <c r="W589" s="36"/>
      <c r="X589" s="35"/>
    </row>
    <row r="590" spans="1:24" x14ac:dyDescent="0.2">
      <c r="A590" s="39"/>
      <c r="B590" s="38"/>
      <c r="C590" s="35"/>
      <c r="D590" s="35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5"/>
      <c r="V590" s="35"/>
      <c r="W590" s="36"/>
      <c r="X590" s="35"/>
    </row>
    <row r="591" spans="1:24" x14ac:dyDescent="0.2">
      <c r="A591" s="39"/>
      <c r="B591" s="38"/>
      <c r="C591" s="35"/>
      <c r="D591" s="35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5"/>
      <c r="V591" s="35"/>
      <c r="W591" s="36"/>
      <c r="X591" s="35"/>
    </row>
    <row r="592" spans="1:24" x14ac:dyDescent="0.2">
      <c r="A592" s="39"/>
      <c r="B592" s="38"/>
      <c r="C592" s="35"/>
      <c r="D592" s="35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5"/>
      <c r="V592" s="35"/>
      <c r="W592" s="36"/>
      <c r="X592" s="35"/>
    </row>
    <row r="593" spans="1:24" x14ac:dyDescent="0.2">
      <c r="A593" s="39"/>
      <c r="B593" s="38"/>
      <c r="C593" s="35"/>
      <c r="D593" s="35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5"/>
      <c r="V593" s="35"/>
      <c r="W593" s="36"/>
      <c r="X593" s="35"/>
    </row>
    <row r="594" spans="1:24" x14ac:dyDescent="0.2">
      <c r="A594" s="39"/>
      <c r="B594" s="38"/>
      <c r="C594" s="35"/>
      <c r="D594" s="35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5"/>
      <c r="V594" s="35"/>
      <c r="W594" s="36"/>
      <c r="X594" s="35"/>
    </row>
    <row r="595" spans="1:24" x14ac:dyDescent="0.2">
      <c r="A595" s="39"/>
      <c r="B595" s="38"/>
      <c r="C595" s="35"/>
      <c r="D595" s="35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5"/>
      <c r="V595" s="35"/>
      <c r="W595" s="36"/>
      <c r="X595" s="35"/>
    </row>
    <row r="596" spans="1:24" x14ac:dyDescent="0.2">
      <c r="A596" s="39"/>
      <c r="B596" s="38"/>
      <c r="C596" s="35"/>
      <c r="D596" s="35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5"/>
      <c r="V596" s="35"/>
      <c r="W596" s="36"/>
      <c r="X596" s="35"/>
    </row>
    <row r="597" spans="1:24" x14ac:dyDescent="0.2">
      <c r="A597" s="39"/>
      <c r="B597" s="38"/>
      <c r="C597" s="35"/>
      <c r="D597" s="35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5"/>
      <c r="V597" s="35"/>
      <c r="W597" s="36"/>
      <c r="X597" s="35"/>
    </row>
    <row r="598" spans="1:24" x14ac:dyDescent="0.2">
      <c r="A598" s="39"/>
      <c r="B598" s="38"/>
      <c r="C598" s="35"/>
      <c r="D598" s="35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5"/>
      <c r="V598" s="35"/>
      <c r="W598" s="36"/>
      <c r="X598" s="35"/>
    </row>
    <row r="599" spans="1:24" x14ac:dyDescent="0.2">
      <c r="A599" s="39"/>
      <c r="B599" s="38"/>
      <c r="C599" s="35"/>
      <c r="D599" s="35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5"/>
      <c r="V599" s="35"/>
      <c r="W599" s="36"/>
      <c r="X599" s="35"/>
    </row>
    <row r="600" spans="1:24" x14ac:dyDescent="0.2">
      <c r="A600" s="39"/>
      <c r="B600" s="38"/>
      <c r="C600" s="35"/>
      <c r="D600" s="35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5"/>
      <c r="V600" s="35"/>
      <c r="W600" s="36"/>
      <c r="X600" s="35"/>
    </row>
    <row r="601" spans="1:24" x14ac:dyDescent="0.2">
      <c r="A601" s="39"/>
      <c r="B601" s="38"/>
      <c r="C601" s="35"/>
      <c r="D601" s="35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5"/>
      <c r="V601" s="35"/>
      <c r="W601" s="36"/>
      <c r="X601" s="35"/>
    </row>
    <row r="602" spans="1:24" x14ac:dyDescent="0.2">
      <c r="A602" s="39"/>
      <c r="B602" s="38"/>
      <c r="C602" s="35"/>
      <c r="D602" s="35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5"/>
      <c r="V602" s="35"/>
      <c r="W602" s="36"/>
      <c r="X602" s="35"/>
    </row>
    <row r="603" spans="1:24" x14ac:dyDescent="0.2">
      <c r="A603" s="39"/>
      <c r="B603" s="38"/>
      <c r="C603" s="35"/>
      <c r="D603" s="35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5"/>
      <c r="V603" s="35"/>
      <c r="W603" s="36"/>
      <c r="X603" s="35"/>
    </row>
    <row r="604" spans="1:24" x14ac:dyDescent="0.2">
      <c r="A604" s="39"/>
      <c r="B604" s="38"/>
      <c r="C604" s="35"/>
      <c r="D604" s="35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5"/>
      <c r="V604" s="35"/>
      <c r="W604" s="36"/>
      <c r="X604" s="35"/>
    </row>
    <row r="605" spans="1:24" x14ac:dyDescent="0.2">
      <c r="A605" s="39"/>
      <c r="B605" s="38"/>
      <c r="C605" s="35"/>
      <c r="D605" s="35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5"/>
      <c r="V605" s="35"/>
      <c r="W605" s="36"/>
      <c r="X605" s="35"/>
    </row>
    <row r="606" spans="1:24" x14ac:dyDescent="0.2">
      <c r="A606" s="39"/>
      <c r="B606" s="38"/>
      <c r="C606" s="35"/>
      <c r="D606" s="35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5"/>
      <c r="V606" s="35"/>
      <c r="W606" s="36"/>
      <c r="X606" s="35"/>
    </row>
    <row r="607" spans="1:24" x14ac:dyDescent="0.2">
      <c r="A607" s="39"/>
      <c r="B607" s="38"/>
      <c r="C607" s="35"/>
      <c r="D607" s="35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5"/>
      <c r="V607" s="35"/>
      <c r="W607" s="36"/>
      <c r="X607" s="35"/>
    </row>
    <row r="608" spans="1:24" x14ac:dyDescent="0.2">
      <c r="A608" s="39"/>
      <c r="B608" s="38"/>
      <c r="C608" s="35"/>
      <c r="D608" s="35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5"/>
      <c r="V608" s="35"/>
      <c r="W608" s="36"/>
      <c r="X608" s="35"/>
    </row>
    <row r="609" spans="1:24" x14ac:dyDescent="0.2">
      <c r="A609" s="39"/>
      <c r="B609" s="38"/>
      <c r="C609" s="35"/>
      <c r="D609" s="35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5"/>
      <c r="V609" s="35"/>
      <c r="W609" s="36"/>
      <c r="X609" s="35"/>
    </row>
    <row r="610" spans="1:24" x14ac:dyDescent="0.2">
      <c r="A610" s="39"/>
      <c r="B610" s="38"/>
      <c r="C610" s="35"/>
      <c r="D610" s="35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5"/>
      <c r="V610" s="35"/>
      <c r="W610" s="36"/>
      <c r="X610" s="35"/>
    </row>
    <row r="611" spans="1:24" x14ac:dyDescent="0.2">
      <c r="A611" s="39"/>
      <c r="B611" s="38"/>
      <c r="C611" s="35"/>
      <c r="D611" s="35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5"/>
      <c r="V611" s="35"/>
      <c r="W611" s="36"/>
      <c r="X611" s="35"/>
    </row>
    <row r="612" spans="1:24" x14ac:dyDescent="0.2">
      <c r="A612" s="39"/>
      <c r="B612" s="38"/>
      <c r="C612" s="35"/>
      <c r="D612" s="35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5"/>
      <c r="V612" s="35"/>
      <c r="W612" s="36"/>
      <c r="X612" s="35"/>
    </row>
    <row r="613" spans="1:24" x14ac:dyDescent="0.2">
      <c r="A613" s="39"/>
      <c r="B613" s="38"/>
      <c r="C613" s="35"/>
      <c r="D613" s="35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5"/>
      <c r="V613" s="35"/>
      <c r="W613" s="36"/>
      <c r="X613" s="35"/>
    </row>
    <row r="614" spans="1:24" x14ac:dyDescent="0.2">
      <c r="A614" s="39"/>
      <c r="B614" s="38"/>
      <c r="C614" s="35"/>
      <c r="D614" s="35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5"/>
      <c r="V614" s="35"/>
      <c r="W614" s="36"/>
      <c r="X614" s="35"/>
    </row>
    <row r="615" spans="1:24" x14ac:dyDescent="0.2">
      <c r="A615" s="39"/>
      <c r="B615" s="38"/>
      <c r="C615" s="35"/>
      <c r="D615" s="35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5"/>
      <c r="V615" s="35"/>
      <c r="W615" s="36"/>
      <c r="X615" s="35"/>
    </row>
    <row r="616" spans="1:24" x14ac:dyDescent="0.2">
      <c r="A616" s="39"/>
      <c r="B616" s="38"/>
      <c r="C616" s="35"/>
      <c r="D616" s="35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5"/>
      <c r="V616" s="35"/>
      <c r="W616" s="36"/>
      <c r="X616" s="35"/>
    </row>
    <row r="617" spans="1:24" x14ac:dyDescent="0.2">
      <c r="A617" s="39"/>
      <c r="B617" s="38"/>
      <c r="C617" s="35"/>
      <c r="D617" s="35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5"/>
      <c r="V617" s="35"/>
      <c r="W617" s="36"/>
      <c r="X617" s="35"/>
    </row>
    <row r="618" spans="1:24" x14ac:dyDescent="0.2">
      <c r="A618" s="39"/>
      <c r="B618" s="38"/>
      <c r="C618" s="35"/>
      <c r="D618" s="35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5"/>
      <c r="V618" s="35"/>
      <c r="W618" s="36"/>
      <c r="X618" s="35"/>
    </row>
    <row r="619" spans="1:24" x14ac:dyDescent="0.2">
      <c r="A619" s="39"/>
      <c r="B619" s="38"/>
      <c r="C619" s="35"/>
      <c r="D619" s="35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5"/>
      <c r="V619" s="35"/>
      <c r="W619" s="36"/>
      <c r="X619" s="35"/>
    </row>
    <row r="620" spans="1:24" x14ac:dyDescent="0.2">
      <c r="A620" s="39"/>
      <c r="B620" s="38"/>
      <c r="C620" s="35"/>
      <c r="D620" s="35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5"/>
      <c r="V620" s="35"/>
      <c r="W620" s="36"/>
      <c r="X620" s="35"/>
    </row>
    <row r="621" spans="1:24" x14ac:dyDescent="0.2">
      <c r="A621" s="39"/>
      <c r="B621" s="38"/>
      <c r="C621" s="35"/>
      <c r="D621" s="35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5"/>
      <c r="V621" s="35"/>
      <c r="W621" s="36"/>
      <c r="X621" s="35"/>
    </row>
    <row r="622" spans="1:24" x14ac:dyDescent="0.2">
      <c r="A622" s="39"/>
      <c r="B622" s="38"/>
      <c r="C622" s="35"/>
      <c r="D622" s="35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5"/>
      <c r="V622" s="35"/>
      <c r="W622" s="36"/>
      <c r="X622" s="35"/>
    </row>
    <row r="623" spans="1:24" x14ac:dyDescent="0.2">
      <c r="A623" s="39"/>
      <c r="B623" s="38"/>
      <c r="C623" s="35"/>
      <c r="D623" s="35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5"/>
      <c r="V623" s="35"/>
      <c r="W623" s="36"/>
      <c r="X623" s="35"/>
    </row>
    <row r="624" spans="1:24" x14ac:dyDescent="0.2">
      <c r="A624" s="39"/>
      <c r="B624" s="38"/>
      <c r="C624" s="35"/>
      <c r="D624" s="35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5"/>
      <c r="V624" s="35"/>
      <c r="W624" s="36"/>
      <c r="X624" s="35"/>
    </row>
    <row r="625" spans="1:24" x14ac:dyDescent="0.2">
      <c r="A625" s="39"/>
      <c r="B625" s="38"/>
      <c r="C625" s="35"/>
      <c r="D625" s="35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5"/>
      <c r="V625" s="35"/>
      <c r="W625" s="36"/>
      <c r="X625" s="35"/>
    </row>
    <row r="626" spans="1:24" x14ac:dyDescent="0.2">
      <c r="A626" s="39"/>
      <c r="B626" s="38"/>
      <c r="C626" s="35"/>
      <c r="D626" s="35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5"/>
      <c r="V626" s="35"/>
      <c r="W626" s="36"/>
      <c r="X626" s="35"/>
    </row>
    <row r="627" spans="1:24" x14ac:dyDescent="0.2">
      <c r="A627" s="39"/>
      <c r="B627" s="38"/>
      <c r="C627" s="35"/>
      <c r="D627" s="35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5"/>
      <c r="V627" s="35"/>
      <c r="W627" s="36"/>
      <c r="X627" s="35"/>
    </row>
    <row r="628" spans="1:24" x14ac:dyDescent="0.2">
      <c r="A628" s="39"/>
      <c r="B628" s="38"/>
      <c r="C628" s="35"/>
      <c r="D628" s="35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5"/>
      <c r="V628" s="35"/>
      <c r="W628" s="36"/>
      <c r="X628" s="35"/>
    </row>
    <row r="629" spans="1:24" x14ac:dyDescent="0.2">
      <c r="A629" s="39"/>
      <c r="B629" s="38"/>
      <c r="C629" s="35"/>
      <c r="D629" s="35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5"/>
      <c r="V629" s="35"/>
      <c r="W629" s="36"/>
      <c r="X629" s="35"/>
    </row>
    <row r="630" spans="1:24" x14ac:dyDescent="0.2">
      <c r="A630" s="39"/>
      <c r="B630" s="38"/>
      <c r="C630" s="35"/>
      <c r="D630" s="35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5"/>
      <c r="V630" s="35"/>
      <c r="W630" s="36"/>
      <c r="X630" s="35"/>
    </row>
    <row r="631" spans="1:24" x14ac:dyDescent="0.2">
      <c r="A631" s="39"/>
      <c r="B631" s="38"/>
      <c r="C631" s="35"/>
      <c r="D631" s="35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5"/>
      <c r="V631" s="35"/>
      <c r="W631" s="36"/>
      <c r="X631" s="35"/>
    </row>
    <row r="632" spans="1:24" x14ac:dyDescent="0.2">
      <c r="A632" s="39"/>
      <c r="B632" s="38"/>
      <c r="C632" s="35"/>
      <c r="D632" s="35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5"/>
      <c r="V632" s="35"/>
      <c r="W632" s="36"/>
      <c r="X632" s="35"/>
    </row>
    <row r="633" spans="1:24" x14ac:dyDescent="0.2">
      <c r="A633" s="39"/>
      <c r="B633" s="38"/>
      <c r="C633" s="35"/>
      <c r="D633" s="35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5"/>
      <c r="V633" s="35"/>
      <c r="W633" s="36"/>
      <c r="X633" s="35"/>
    </row>
    <row r="634" spans="1:24" x14ac:dyDescent="0.2">
      <c r="A634" s="39"/>
      <c r="B634" s="38"/>
      <c r="C634" s="35"/>
      <c r="D634" s="35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5"/>
      <c r="V634" s="35"/>
      <c r="W634" s="36"/>
      <c r="X634" s="35"/>
    </row>
    <row r="635" spans="1:24" x14ac:dyDescent="0.2">
      <c r="A635" s="39"/>
      <c r="B635" s="38"/>
      <c r="C635" s="35"/>
      <c r="D635" s="35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5"/>
      <c r="V635" s="35"/>
      <c r="W635" s="36"/>
      <c r="X635" s="35"/>
    </row>
    <row r="636" spans="1:24" x14ac:dyDescent="0.2">
      <c r="A636" s="39"/>
      <c r="B636" s="38"/>
      <c r="C636" s="35"/>
      <c r="D636" s="35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5"/>
      <c r="V636" s="35"/>
      <c r="W636" s="36"/>
      <c r="X636" s="35"/>
    </row>
    <row r="637" spans="1:24" x14ac:dyDescent="0.2">
      <c r="A637" s="39"/>
      <c r="B637" s="38"/>
      <c r="C637" s="35"/>
      <c r="D637" s="35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5"/>
      <c r="V637" s="35"/>
      <c r="W637" s="36"/>
      <c r="X637" s="35"/>
    </row>
    <row r="638" spans="1:24" x14ac:dyDescent="0.2">
      <c r="A638" s="39"/>
      <c r="B638" s="38"/>
      <c r="C638" s="35"/>
      <c r="D638" s="35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5"/>
      <c r="V638" s="35"/>
      <c r="W638" s="36"/>
      <c r="X638" s="35"/>
    </row>
    <row r="639" spans="1:24" x14ac:dyDescent="0.2">
      <c r="A639" s="39"/>
      <c r="B639" s="38"/>
      <c r="C639" s="35"/>
      <c r="D639" s="35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5"/>
      <c r="V639" s="35"/>
      <c r="W639" s="36"/>
      <c r="X639" s="35"/>
    </row>
    <row r="640" spans="1:24" x14ac:dyDescent="0.2">
      <c r="A640" s="39"/>
      <c r="B640" s="38"/>
      <c r="C640" s="35"/>
      <c r="D640" s="35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5"/>
      <c r="V640" s="35"/>
      <c r="W640" s="36"/>
      <c r="X640" s="35"/>
    </row>
    <row r="641" spans="1:24" x14ac:dyDescent="0.2">
      <c r="A641" s="39"/>
      <c r="B641" s="38"/>
      <c r="C641" s="35"/>
      <c r="D641" s="35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5"/>
      <c r="V641" s="35"/>
      <c r="W641" s="36"/>
      <c r="X641" s="35"/>
    </row>
    <row r="642" spans="1:24" x14ac:dyDescent="0.2">
      <c r="A642" s="39"/>
      <c r="B642" s="38"/>
      <c r="C642" s="35"/>
      <c r="D642" s="35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5"/>
      <c r="V642" s="35"/>
      <c r="W642" s="36"/>
      <c r="X642" s="35"/>
    </row>
    <row r="643" spans="1:24" x14ac:dyDescent="0.2">
      <c r="A643" s="39"/>
      <c r="B643" s="38"/>
      <c r="C643" s="35"/>
      <c r="D643" s="35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5"/>
      <c r="V643" s="35"/>
      <c r="W643" s="36"/>
      <c r="X643" s="35"/>
    </row>
    <row r="644" spans="1:24" x14ac:dyDescent="0.2">
      <c r="A644" s="39"/>
      <c r="B644" s="38"/>
      <c r="C644" s="35"/>
      <c r="D644" s="35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5"/>
      <c r="V644" s="35"/>
      <c r="W644" s="36"/>
      <c r="X644" s="35"/>
    </row>
    <row r="645" spans="1:24" x14ac:dyDescent="0.2">
      <c r="A645" s="39"/>
      <c r="B645" s="38"/>
      <c r="C645" s="35"/>
      <c r="D645" s="35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5"/>
      <c r="V645" s="35"/>
      <c r="W645" s="36"/>
      <c r="X645" s="35"/>
    </row>
    <row r="646" spans="1:24" x14ac:dyDescent="0.2">
      <c r="A646" s="39"/>
      <c r="B646" s="38"/>
      <c r="C646" s="35"/>
      <c r="D646" s="35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5"/>
      <c r="V646" s="35"/>
      <c r="W646" s="36"/>
      <c r="X646" s="35"/>
    </row>
    <row r="647" spans="1:24" x14ac:dyDescent="0.2">
      <c r="A647" s="39"/>
      <c r="B647" s="38"/>
      <c r="C647" s="35"/>
      <c r="D647" s="35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5"/>
      <c r="V647" s="35"/>
      <c r="W647" s="36"/>
      <c r="X647" s="35"/>
    </row>
    <row r="648" spans="1:24" x14ac:dyDescent="0.2">
      <c r="A648" s="39"/>
      <c r="B648" s="38"/>
      <c r="C648" s="35"/>
      <c r="D648" s="35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5"/>
      <c r="V648" s="35"/>
      <c r="W648" s="36"/>
      <c r="X648" s="35"/>
    </row>
    <row r="649" spans="1:24" x14ac:dyDescent="0.2">
      <c r="A649" s="39"/>
      <c r="B649" s="38"/>
      <c r="C649" s="35"/>
      <c r="D649" s="35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5"/>
      <c r="V649" s="35"/>
      <c r="W649" s="36"/>
      <c r="X649" s="35"/>
    </row>
    <row r="650" spans="1:24" x14ac:dyDescent="0.2">
      <c r="A650" s="39"/>
      <c r="B650" s="38"/>
      <c r="C650" s="35"/>
      <c r="D650" s="35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5"/>
      <c r="V650" s="35"/>
      <c r="W650" s="36"/>
      <c r="X650" s="35"/>
    </row>
    <row r="651" spans="1:24" x14ac:dyDescent="0.2">
      <c r="A651" s="39"/>
      <c r="B651" s="38"/>
      <c r="C651" s="35"/>
      <c r="D651" s="35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5"/>
      <c r="V651" s="35"/>
      <c r="W651" s="36"/>
      <c r="X651" s="35"/>
    </row>
    <row r="652" spans="1:24" x14ac:dyDescent="0.2">
      <c r="A652" s="39"/>
      <c r="B652" s="38"/>
      <c r="C652" s="35"/>
      <c r="D652" s="35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5"/>
      <c r="V652" s="35"/>
      <c r="W652" s="36"/>
      <c r="X652" s="35"/>
    </row>
    <row r="653" spans="1:24" x14ac:dyDescent="0.2">
      <c r="A653" s="39"/>
      <c r="B653" s="38"/>
      <c r="C653" s="35"/>
      <c r="D653" s="35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5"/>
      <c r="V653" s="35"/>
      <c r="W653" s="36"/>
      <c r="X653" s="35"/>
    </row>
    <row r="654" spans="1:24" x14ac:dyDescent="0.2">
      <c r="A654" s="39"/>
      <c r="B654" s="38"/>
      <c r="C654" s="35"/>
      <c r="D654" s="35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5"/>
      <c r="V654" s="35"/>
      <c r="W654" s="36"/>
      <c r="X654" s="35"/>
    </row>
    <row r="655" spans="1:24" x14ac:dyDescent="0.2">
      <c r="A655" s="39"/>
      <c r="B655" s="38"/>
      <c r="C655" s="35"/>
      <c r="D655" s="35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5"/>
      <c r="V655" s="35"/>
      <c r="W655" s="36"/>
      <c r="X655" s="35"/>
    </row>
    <row r="656" spans="1:24" x14ac:dyDescent="0.2">
      <c r="A656" s="39"/>
      <c r="B656" s="38"/>
      <c r="C656" s="35"/>
      <c r="D656" s="35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5"/>
      <c r="V656" s="35"/>
      <c r="W656" s="36"/>
      <c r="X656" s="35"/>
    </row>
    <row r="657" spans="1:24" x14ac:dyDescent="0.2">
      <c r="A657" s="39"/>
      <c r="B657" s="38"/>
      <c r="C657" s="35"/>
      <c r="D657" s="35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5"/>
      <c r="V657" s="35"/>
      <c r="W657" s="36"/>
      <c r="X657" s="35"/>
    </row>
    <row r="658" spans="1:24" x14ac:dyDescent="0.2">
      <c r="A658" s="39"/>
      <c r="B658" s="38"/>
      <c r="C658" s="35"/>
      <c r="D658" s="35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5"/>
      <c r="V658" s="35"/>
      <c r="W658" s="36"/>
      <c r="X658" s="35"/>
    </row>
    <row r="659" spans="1:24" x14ac:dyDescent="0.2">
      <c r="A659" s="39"/>
      <c r="B659" s="38"/>
      <c r="C659" s="35"/>
      <c r="D659" s="35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5"/>
      <c r="V659" s="35"/>
      <c r="W659" s="36"/>
      <c r="X659" s="35"/>
    </row>
    <row r="660" spans="1:24" x14ac:dyDescent="0.2">
      <c r="A660" s="39"/>
      <c r="B660" s="38"/>
      <c r="C660" s="35"/>
      <c r="D660" s="35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5"/>
      <c r="V660" s="35"/>
      <c r="W660" s="36"/>
      <c r="X660" s="35"/>
    </row>
    <row r="661" spans="1:24" x14ac:dyDescent="0.2">
      <c r="A661" s="39"/>
      <c r="B661" s="38"/>
      <c r="C661" s="35"/>
      <c r="D661" s="35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5"/>
      <c r="V661" s="35"/>
      <c r="W661" s="36"/>
      <c r="X661" s="35"/>
    </row>
    <row r="662" spans="1:24" x14ac:dyDescent="0.2">
      <c r="A662" s="39"/>
      <c r="B662" s="38"/>
      <c r="C662" s="35"/>
      <c r="D662" s="35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5"/>
      <c r="V662" s="35"/>
      <c r="W662" s="36"/>
      <c r="X662" s="35"/>
    </row>
    <row r="663" spans="1:24" x14ac:dyDescent="0.2">
      <c r="A663" s="39"/>
      <c r="B663" s="38"/>
      <c r="C663" s="35"/>
      <c r="D663" s="35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5"/>
      <c r="V663" s="35"/>
      <c r="W663" s="36"/>
      <c r="X663" s="35"/>
    </row>
    <row r="664" spans="1:24" x14ac:dyDescent="0.2">
      <c r="A664" s="39"/>
      <c r="B664" s="38"/>
      <c r="C664" s="35"/>
      <c r="D664" s="35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5"/>
      <c r="V664" s="35"/>
      <c r="W664" s="36"/>
      <c r="X664" s="35"/>
    </row>
    <row r="665" spans="1:24" x14ac:dyDescent="0.2">
      <c r="A665" s="39"/>
      <c r="B665" s="38"/>
      <c r="C665" s="35"/>
      <c r="D665" s="35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5"/>
      <c r="V665" s="35"/>
      <c r="W665" s="36"/>
      <c r="X665" s="35"/>
    </row>
    <row r="666" spans="1:24" x14ac:dyDescent="0.2">
      <c r="A666" s="39"/>
      <c r="B666" s="38"/>
      <c r="C666" s="35"/>
      <c r="D666" s="35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5"/>
      <c r="V666" s="35"/>
      <c r="W666" s="36"/>
      <c r="X666" s="35"/>
    </row>
    <row r="667" spans="1:24" x14ac:dyDescent="0.2">
      <c r="A667" s="39"/>
      <c r="B667" s="38"/>
      <c r="C667" s="35"/>
      <c r="D667" s="35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5"/>
      <c r="V667" s="35"/>
      <c r="W667" s="36"/>
      <c r="X667" s="35"/>
    </row>
    <row r="668" spans="1:24" x14ac:dyDescent="0.2">
      <c r="A668" s="39"/>
      <c r="B668" s="38"/>
      <c r="C668" s="35"/>
      <c r="D668" s="35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5"/>
      <c r="V668" s="35"/>
      <c r="W668" s="36"/>
      <c r="X668" s="35"/>
    </row>
    <row r="669" spans="1:24" x14ac:dyDescent="0.2">
      <c r="A669" s="39"/>
      <c r="B669" s="38"/>
      <c r="C669" s="35"/>
      <c r="D669" s="35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5"/>
      <c r="V669" s="35"/>
      <c r="W669" s="36"/>
      <c r="X669" s="35"/>
    </row>
    <row r="670" spans="1:24" x14ac:dyDescent="0.2">
      <c r="A670" s="39"/>
      <c r="B670" s="38"/>
      <c r="C670" s="35"/>
      <c r="D670" s="35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5"/>
      <c r="V670" s="35"/>
      <c r="W670" s="36"/>
      <c r="X670" s="35"/>
    </row>
    <row r="671" spans="1:24" x14ac:dyDescent="0.2">
      <c r="A671" s="39"/>
      <c r="B671" s="38"/>
      <c r="C671" s="35"/>
      <c r="D671" s="35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5"/>
      <c r="V671" s="35"/>
      <c r="W671" s="36"/>
      <c r="X671" s="35"/>
    </row>
    <row r="672" spans="1:24" x14ac:dyDescent="0.2">
      <c r="A672" s="39"/>
      <c r="B672" s="38"/>
      <c r="C672" s="35"/>
      <c r="D672" s="35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5"/>
      <c r="V672" s="35"/>
      <c r="W672" s="36"/>
      <c r="X672" s="35"/>
    </row>
    <row r="673" spans="1:24" x14ac:dyDescent="0.2">
      <c r="A673" s="39"/>
      <c r="B673" s="38"/>
      <c r="C673" s="35"/>
      <c r="D673" s="35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5"/>
      <c r="V673" s="35"/>
      <c r="W673" s="36"/>
      <c r="X673" s="35"/>
    </row>
    <row r="674" spans="1:24" x14ac:dyDescent="0.2">
      <c r="A674" s="39"/>
      <c r="B674" s="38"/>
      <c r="C674" s="35"/>
      <c r="D674" s="35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5"/>
      <c r="V674" s="35"/>
      <c r="W674" s="36"/>
      <c r="X674" s="35"/>
    </row>
    <row r="675" spans="1:24" x14ac:dyDescent="0.2">
      <c r="A675" s="39"/>
      <c r="B675" s="38"/>
      <c r="C675" s="35"/>
      <c r="D675" s="35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5"/>
      <c r="V675" s="35"/>
      <c r="W675" s="36"/>
      <c r="X675" s="35"/>
    </row>
    <row r="676" spans="1:24" x14ac:dyDescent="0.2">
      <c r="A676" s="39"/>
      <c r="B676" s="38"/>
      <c r="C676" s="35"/>
      <c r="D676" s="35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5"/>
      <c r="V676" s="35"/>
      <c r="W676" s="36"/>
      <c r="X676" s="35"/>
    </row>
    <row r="677" spans="1:24" x14ac:dyDescent="0.2">
      <c r="A677" s="39"/>
      <c r="B677" s="38"/>
      <c r="C677" s="35"/>
      <c r="D677" s="35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5"/>
      <c r="V677" s="35"/>
      <c r="W677" s="36"/>
      <c r="X677" s="35"/>
    </row>
    <row r="678" spans="1:24" x14ac:dyDescent="0.2">
      <c r="A678" s="39"/>
      <c r="B678" s="38"/>
      <c r="C678" s="35"/>
      <c r="D678" s="35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5"/>
      <c r="V678" s="35"/>
      <c r="W678" s="36"/>
      <c r="X678" s="35"/>
    </row>
    <row r="679" spans="1:24" x14ac:dyDescent="0.2">
      <c r="A679" s="39"/>
      <c r="B679" s="38"/>
      <c r="C679" s="35"/>
      <c r="D679" s="35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5"/>
      <c r="V679" s="35"/>
      <c r="W679" s="36"/>
      <c r="X679" s="35"/>
    </row>
    <row r="680" spans="1:24" x14ac:dyDescent="0.2">
      <c r="A680" s="39"/>
      <c r="B680" s="38"/>
      <c r="C680" s="35"/>
      <c r="D680" s="35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5"/>
      <c r="V680" s="35"/>
      <c r="W680" s="36"/>
      <c r="X680" s="35"/>
    </row>
    <row r="681" spans="1:24" x14ac:dyDescent="0.2">
      <c r="A681" s="39"/>
      <c r="B681" s="38"/>
      <c r="C681" s="35"/>
      <c r="D681" s="35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5"/>
      <c r="V681" s="35"/>
      <c r="W681" s="36"/>
      <c r="X681" s="35"/>
    </row>
    <row r="682" spans="1:24" x14ac:dyDescent="0.2">
      <c r="A682" s="39"/>
      <c r="B682" s="38"/>
      <c r="C682" s="35"/>
      <c r="D682" s="35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5"/>
      <c r="V682" s="35"/>
      <c r="W682" s="36"/>
      <c r="X682" s="35"/>
    </row>
    <row r="683" spans="1:24" x14ac:dyDescent="0.2">
      <c r="A683" s="39"/>
      <c r="B683" s="38"/>
      <c r="C683" s="35"/>
      <c r="D683" s="35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5"/>
      <c r="V683" s="35"/>
      <c r="W683" s="36"/>
      <c r="X683" s="35"/>
    </row>
    <row r="684" spans="1:24" x14ac:dyDescent="0.2">
      <c r="A684" s="39"/>
      <c r="B684" s="38"/>
      <c r="C684" s="35"/>
      <c r="D684" s="35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5"/>
      <c r="V684" s="35"/>
      <c r="W684" s="36"/>
      <c r="X684" s="35"/>
    </row>
    <row r="685" spans="1:24" x14ac:dyDescent="0.2">
      <c r="A685" s="39"/>
      <c r="B685" s="38"/>
      <c r="C685" s="35"/>
      <c r="D685" s="35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5"/>
      <c r="V685" s="35"/>
      <c r="W685" s="36"/>
      <c r="X685" s="35"/>
    </row>
    <row r="686" spans="1:24" x14ac:dyDescent="0.2">
      <c r="A686" s="39"/>
      <c r="B686" s="38"/>
      <c r="C686" s="35"/>
      <c r="D686" s="35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5"/>
      <c r="V686" s="35"/>
      <c r="W686" s="36"/>
      <c r="X686" s="35"/>
    </row>
    <row r="687" spans="1:24" x14ac:dyDescent="0.2">
      <c r="A687" s="39"/>
      <c r="B687" s="38"/>
      <c r="C687" s="35"/>
      <c r="D687" s="35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5"/>
      <c r="V687" s="35"/>
      <c r="W687" s="36"/>
      <c r="X687" s="35"/>
    </row>
    <row r="688" spans="1:24" x14ac:dyDescent="0.2">
      <c r="A688" s="39"/>
      <c r="B688" s="38"/>
      <c r="C688" s="35"/>
      <c r="D688" s="35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5"/>
      <c r="V688" s="35"/>
      <c r="W688" s="36"/>
      <c r="X688" s="35"/>
    </row>
    <row r="689" spans="1:24" x14ac:dyDescent="0.2">
      <c r="A689" s="39"/>
      <c r="B689" s="38"/>
      <c r="C689" s="35"/>
      <c r="D689" s="35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5"/>
      <c r="V689" s="35"/>
      <c r="W689" s="36"/>
      <c r="X689" s="35"/>
    </row>
    <row r="690" spans="1:24" x14ac:dyDescent="0.2">
      <c r="A690" s="39"/>
      <c r="B690" s="38"/>
      <c r="C690" s="35"/>
      <c r="D690" s="35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5"/>
      <c r="V690" s="35"/>
      <c r="W690" s="36"/>
      <c r="X690" s="35"/>
    </row>
    <row r="691" spans="1:24" x14ac:dyDescent="0.2">
      <c r="A691" s="39"/>
      <c r="B691" s="38"/>
      <c r="C691" s="35"/>
      <c r="D691" s="35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5"/>
      <c r="V691" s="35"/>
      <c r="W691" s="36"/>
      <c r="X691" s="35"/>
    </row>
    <row r="692" spans="1:24" x14ac:dyDescent="0.2">
      <c r="A692" s="39"/>
      <c r="B692" s="38"/>
      <c r="C692" s="35"/>
      <c r="D692" s="35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5"/>
      <c r="V692" s="35"/>
      <c r="W692" s="36"/>
      <c r="X692" s="35"/>
    </row>
    <row r="693" spans="1:24" x14ac:dyDescent="0.2">
      <c r="A693" s="39"/>
      <c r="B693" s="38"/>
      <c r="C693" s="35"/>
      <c r="D693" s="35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5"/>
      <c r="V693" s="35"/>
      <c r="W693" s="36"/>
      <c r="X693" s="35"/>
    </row>
    <row r="694" spans="1:24" x14ac:dyDescent="0.2">
      <c r="A694" s="39"/>
      <c r="B694" s="38"/>
      <c r="C694" s="35"/>
      <c r="D694" s="35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5"/>
      <c r="V694" s="35"/>
      <c r="W694" s="36"/>
      <c r="X694" s="35"/>
    </row>
    <row r="695" spans="1:24" x14ac:dyDescent="0.2">
      <c r="A695" s="39"/>
      <c r="B695" s="38"/>
      <c r="C695" s="35"/>
      <c r="D695" s="35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5"/>
      <c r="V695" s="35"/>
      <c r="W695" s="36"/>
      <c r="X695" s="35"/>
    </row>
    <row r="696" spans="1:24" x14ac:dyDescent="0.2">
      <c r="A696" s="39"/>
      <c r="B696" s="38"/>
      <c r="C696" s="35"/>
      <c r="D696" s="35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5"/>
      <c r="V696" s="35"/>
      <c r="W696" s="36"/>
      <c r="X696" s="35"/>
    </row>
    <row r="697" spans="1:24" x14ac:dyDescent="0.2">
      <c r="A697" s="39"/>
      <c r="B697" s="38"/>
      <c r="C697" s="35"/>
      <c r="D697" s="35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5"/>
      <c r="V697" s="35"/>
      <c r="W697" s="36"/>
      <c r="X697" s="35"/>
    </row>
    <row r="698" spans="1:24" x14ac:dyDescent="0.2">
      <c r="A698" s="39"/>
      <c r="B698" s="38"/>
      <c r="C698" s="35"/>
      <c r="D698" s="35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5"/>
      <c r="V698" s="35"/>
      <c r="W698" s="36"/>
      <c r="X698" s="35"/>
    </row>
    <row r="699" spans="1:24" x14ac:dyDescent="0.2">
      <c r="A699" s="39"/>
      <c r="B699" s="38"/>
      <c r="C699" s="35"/>
      <c r="D699" s="35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5"/>
      <c r="V699" s="35"/>
      <c r="W699" s="36"/>
      <c r="X699" s="35"/>
    </row>
    <row r="700" spans="1:24" x14ac:dyDescent="0.2">
      <c r="A700" s="39"/>
      <c r="B700" s="38"/>
      <c r="C700" s="35"/>
      <c r="D700" s="35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5"/>
      <c r="V700" s="35"/>
      <c r="W700" s="36"/>
      <c r="X700" s="35"/>
    </row>
    <row r="701" spans="1:24" x14ac:dyDescent="0.2">
      <c r="A701" s="39"/>
      <c r="B701" s="38"/>
      <c r="C701" s="35"/>
      <c r="D701" s="35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5"/>
      <c r="V701" s="35"/>
      <c r="W701" s="36"/>
      <c r="X701" s="35"/>
    </row>
    <row r="702" spans="1:24" x14ac:dyDescent="0.2">
      <c r="A702" s="39"/>
      <c r="B702" s="38"/>
      <c r="C702" s="35"/>
      <c r="D702" s="35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5"/>
      <c r="V702" s="35"/>
      <c r="W702" s="36"/>
      <c r="X702" s="35"/>
    </row>
    <row r="703" spans="1:24" x14ac:dyDescent="0.2">
      <c r="A703" s="39"/>
      <c r="B703" s="38"/>
      <c r="C703" s="35"/>
      <c r="D703" s="35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5"/>
      <c r="V703" s="35"/>
      <c r="W703" s="36"/>
      <c r="X703" s="35"/>
    </row>
    <row r="704" spans="1:24" x14ac:dyDescent="0.2">
      <c r="A704" s="39"/>
      <c r="B704" s="38"/>
      <c r="C704" s="35"/>
      <c r="D704" s="35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5"/>
      <c r="V704" s="35"/>
      <c r="W704" s="36"/>
      <c r="X704" s="35"/>
    </row>
    <row r="705" spans="1:24" x14ac:dyDescent="0.2">
      <c r="A705" s="39"/>
      <c r="B705" s="38"/>
      <c r="C705" s="35"/>
      <c r="D705" s="35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5"/>
      <c r="V705" s="35"/>
      <c r="W705" s="36"/>
      <c r="X705" s="35"/>
    </row>
    <row r="706" spans="1:24" x14ac:dyDescent="0.2">
      <c r="A706" s="39"/>
      <c r="B706" s="38"/>
      <c r="C706" s="35"/>
      <c r="D706" s="35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5"/>
      <c r="V706" s="35"/>
      <c r="W706" s="36"/>
      <c r="X706" s="35"/>
    </row>
    <row r="707" spans="1:24" x14ac:dyDescent="0.2">
      <c r="A707" s="39"/>
      <c r="B707" s="38"/>
      <c r="C707" s="35"/>
      <c r="D707" s="35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5"/>
      <c r="V707" s="35"/>
      <c r="W707" s="36"/>
      <c r="X707" s="35"/>
    </row>
    <row r="708" spans="1:24" x14ac:dyDescent="0.2">
      <c r="A708" s="39"/>
      <c r="B708" s="38"/>
      <c r="C708" s="35"/>
      <c r="D708" s="35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5"/>
      <c r="V708" s="35"/>
      <c r="W708" s="36"/>
      <c r="X708" s="35"/>
    </row>
    <row r="709" spans="1:24" x14ac:dyDescent="0.2">
      <c r="A709" s="39"/>
      <c r="B709" s="38"/>
      <c r="C709" s="35"/>
      <c r="D709" s="35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5"/>
      <c r="V709" s="35"/>
      <c r="W709" s="36"/>
      <c r="X709" s="35"/>
    </row>
    <row r="710" spans="1:24" x14ac:dyDescent="0.2">
      <c r="A710" s="39"/>
      <c r="B710" s="38"/>
      <c r="C710" s="35"/>
      <c r="D710" s="35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5"/>
      <c r="V710" s="35"/>
      <c r="W710" s="36"/>
      <c r="X710" s="35"/>
    </row>
    <row r="711" spans="1:24" x14ac:dyDescent="0.2">
      <c r="A711" s="39"/>
      <c r="B711" s="38"/>
      <c r="C711" s="35"/>
      <c r="D711" s="35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5"/>
      <c r="V711" s="35"/>
      <c r="W711" s="36"/>
      <c r="X711" s="35"/>
    </row>
    <row r="712" spans="1:24" x14ac:dyDescent="0.2">
      <c r="A712" s="39"/>
      <c r="B712" s="38"/>
      <c r="C712" s="35"/>
      <c r="D712" s="35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5"/>
      <c r="V712" s="35"/>
      <c r="W712" s="36"/>
      <c r="X712" s="35"/>
    </row>
    <row r="713" spans="1:24" x14ac:dyDescent="0.2">
      <c r="A713" s="39"/>
      <c r="B713" s="38"/>
      <c r="C713" s="35"/>
      <c r="D713" s="35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5"/>
      <c r="V713" s="35"/>
      <c r="W713" s="36"/>
      <c r="X713" s="35"/>
    </row>
    <row r="714" spans="1:24" x14ac:dyDescent="0.2">
      <c r="A714" s="39"/>
      <c r="B714" s="38"/>
      <c r="C714" s="35"/>
      <c r="D714" s="35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5"/>
      <c r="V714" s="35"/>
      <c r="W714" s="36"/>
      <c r="X714" s="35"/>
    </row>
    <row r="715" spans="1:24" x14ac:dyDescent="0.2">
      <c r="A715" s="39"/>
      <c r="B715" s="38"/>
      <c r="C715" s="35"/>
      <c r="D715" s="35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5"/>
      <c r="V715" s="35"/>
      <c r="W715" s="36"/>
      <c r="X715" s="35"/>
    </row>
    <row r="716" spans="1:24" x14ac:dyDescent="0.2">
      <c r="A716" s="39"/>
      <c r="B716" s="38"/>
      <c r="C716" s="35"/>
      <c r="D716" s="35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5"/>
      <c r="V716" s="35"/>
      <c r="W716" s="36"/>
      <c r="X716" s="35"/>
    </row>
    <row r="717" spans="1:24" x14ac:dyDescent="0.2">
      <c r="A717" s="39"/>
      <c r="B717" s="38"/>
      <c r="C717" s="35"/>
      <c r="D717" s="35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5"/>
      <c r="V717" s="35"/>
      <c r="W717" s="36"/>
      <c r="X717" s="35"/>
    </row>
    <row r="718" spans="1:24" x14ac:dyDescent="0.2">
      <c r="A718" s="39"/>
      <c r="B718" s="38"/>
      <c r="C718" s="35"/>
      <c r="D718" s="35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5"/>
      <c r="V718" s="35"/>
      <c r="W718" s="36"/>
      <c r="X718" s="35"/>
    </row>
    <row r="719" spans="1:24" x14ac:dyDescent="0.2">
      <c r="A719" s="39"/>
      <c r="B719" s="38"/>
      <c r="C719" s="35"/>
      <c r="D719" s="35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5"/>
      <c r="V719" s="35"/>
      <c r="W719" s="36"/>
      <c r="X719" s="35"/>
    </row>
    <row r="720" spans="1:24" x14ac:dyDescent="0.2">
      <c r="A720" s="39"/>
      <c r="B720" s="38"/>
      <c r="C720" s="35"/>
      <c r="D720" s="35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5"/>
      <c r="V720" s="35"/>
      <c r="W720" s="36"/>
      <c r="X720" s="35"/>
    </row>
    <row r="721" spans="1:24" x14ac:dyDescent="0.2">
      <c r="A721" s="39"/>
      <c r="B721" s="38"/>
      <c r="C721" s="35"/>
      <c r="D721" s="35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5"/>
      <c r="V721" s="35"/>
      <c r="W721" s="36"/>
      <c r="X721" s="35"/>
    </row>
    <row r="722" spans="1:24" x14ac:dyDescent="0.2">
      <c r="A722" s="39"/>
      <c r="B722" s="38"/>
      <c r="C722" s="35"/>
      <c r="D722" s="35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5"/>
      <c r="V722" s="35"/>
      <c r="W722" s="36"/>
      <c r="X722" s="35"/>
    </row>
    <row r="723" spans="1:24" x14ac:dyDescent="0.2">
      <c r="A723" s="39"/>
      <c r="B723" s="38"/>
      <c r="C723" s="35"/>
      <c r="D723" s="35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5"/>
      <c r="V723" s="35"/>
      <c r="W723" s="36"/>
      <c r="X723" s="35"/>
    </row>
    <row r="724" spans="1:24" x14ac:dyDescent="0.2">
      <c r="A724" s="39"/>
      <c r="B724" s="38"/>
      <c r="C724" s="35"/>
      <c r="D724" s="35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5"/>
      <c r="V724" s="35"/>
      <c r="W724" s="36"/>
      <c r="X724" s="35"/>
    </row>
    <row r="725" spans="1:24" x14ac:dyDescent="0.2">
      <c r="A725" s="39"/>
      <c r="B725" s="38"/>
      <c r="C725" s="35"/>
      <c r="D725" s="35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5"/>
      <c r="V725" s="35"/>
      <c r="W725" s="36"/>
      <c r="X725" s="35"/>
    </row>
    <row r="726" spans="1:24" x14ac:dyDescent="0.2">
      <c r="A726" s="39"/>
      <c r="B726" s="38"/>
      <c r="C726" s="35"/>
      <c r="D726" s="35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5"/>
      <c r="V726" s="35"/>
      <c r="W726" s="36"/>
      <c r="X726" s="35"/>
    </row>
    <row r="727" spans="1:24" x14ac:dyDescent="0.2">
      <c r="A727" s="39"/>
      <c r="B727" s="38"/>
      <c r="C727" s="35"/>
      <c r="D727" s="35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5"/>
      <c r="V727" s="35"/>
      <c r="W727" s="36"/>
      <c r="X727" s="35"/>
    </row>
    <row r="728" spans="1:24" x14ac:dyDescent="0.2">
      <c r="A728" s="39"/>
      <c r="B728" s="38"/>
      <c r="C728" s="35"/>
      <c r="D728" s="35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5"/>
      <c r="V728" s="35"/>
      <c r="W728" s="36"/>
      <c r="X728" s="35"/>
    </row>
    <row r="729" spans="1:24" x14ac:dyDescent="0.2">
      <c r="A729" s="39"/>
      <c r="B729" s="38"/>
      <c r="C729" s="35"/>
      <c r="D729" s="35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5"/>
      <c r="V729" s="35"/>
      <c r="W729" s="36"/>
      <c r="X729" s="35"/>
    </row>
    <row r="730" spans="1:24" x14ac:dyDescent="0.2">
      <c r="A730" s="39"/>
      <c r="B730" s="38"/>
      <c r="C730" s="35"/>
      <c r="D730" s="35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5"/>
      <c r="V730" s="35"/>
      <c r="W730" s="36"/>
      <c r="X730" s="35"/>
    </row>
    <row r="731" spans="1:24" x14ac:dyDescent="0.2">
      <c r="A731" s="39"/>
      <c r="B731" s="38"/>
      <c r="C731" s="35"/>
      <c r="D731" s="35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5"/>
      <c r="V731" s="35"/>
      <c r="W731" s="36"/>
      <c r="X731" s="35"/>
    </row>
    <row r="732" spans="1:24" x14ac:dyDescent="0.2">
      <c r="A732" s="39"/>
      <c r="B732" s="38"/>
      <c r="C732" s="35"/>
      <c r="D732" s="35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5"/>
      <c r="V732" s="35"/>
      <c r="W732" s="36"/>
      <c r="X732" s="35"/>
    </row>
    <row r="733" spans="1:24" x14ac:dyDescent="0.2">
      <c r="A733" s="39"/>
      <c r="B733" s="38"/>
      <c r="C733" s="35"/>
      <c r="D733" s="35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5"/>
      <c r="V733" s="35"/>
      <c r="W733" s="36"/>
      <c r="X733" s="35"/>
    </row>
    <row r="734" spans="1:24" x14ac:dyDescent="0.2">
      <c r="A734" s="39"/>
      <c r="B734" s="38"/>
      <c r="C734" s="35"/>
      <c r="D734" s="35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5"/>
      <c r="V734" s="35"/>
      <c r="W734" s="36"/>
      <c r="X734" s="35"/>
    </row>
    <row r="735" spans="1:24" x14ac:dyDescent="0.2">
      <c r="A735" s="39"/>
      <c r="B735" s="38"/>
      <c r="C735" s="35"/>
      <c r="D735" s="35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5"/>
      <c r="V735" s="35"/>
      <c r="W735" s="36"/>
      <c r="X735" s="35"/>
    </row>
    <row r="736" spans="1:24" x14ac:dyDescent="0.2">
      <c r="A736" s="39"/>
      <c r="B736" s="38"/>
      <c r="C736" s="35"/>
      <c r="D736" s="35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5"/>
      <c r="V736" s="35"/>
      <c r="W736" s="36"/>
      <c r="X736" s="35"/>
    </row>
    <row r="737" spans="1:24" x14ac:dyDescent="0.2">
      <c r="A737" s="39"/>
      <c r="B737" s="38"/>
      <c r="C737" s="35"/>
      <c r="D737" s="35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5"/>
      <c r="V737" s="35"/>
      <c r="W737" s="36"/>
      <c r="X737" s="35"/>
    </row>
    <row r="738" spans="1:24" x14ac:dyDescent="0.2">
      <c r="A738" s="39"/>
      <c r="B738" s="38"/>
      <c r="C738" s="35"/>
      <c r="D738" s="35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5"/>
      <c r="V738" s="35"/>
      <c r="W738" s="36"/>
      <c r="X738" s="35"/>
    </row>
    <row r="739" spans="1:24" x14ac:dyDescent="0.2">
      <c r="A739" s="39"/>
      <c r="B739" s="38"/>
      <c r="C739" s="35"/>
      <c r="D739" s="35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5"/>
      <c r="V739" s="35"/>
      <c r="W739" s="36"/>
      <c r="X739" s="35"/>
    </row>
    <row r="740" spans="1:24" x14ac:dyDescent="0.2">
      <c r="A740" s="39"/>
      <c r="B740" s="38"/>
      <c r="C740" s="35"/>
      <c r="D740" s="35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5"/>
      <c r="V740" s="35"/>
      <c r="W740" s="36"/>
      <c r="X740" s="35"/>
    </row>
    <row r="741" spans="1:24" x14ac:dyDescent="0.2">
      <c r="A741" s="39"/>
      <c r="B741" s="38"/>
      <c r="C741" s="35"/>
      <c r="D741" s="35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5"/>
      <c r="V741" s="35"/>
      <c r="W741" s="36"/>
      <c r="X741" s="35"/>
    </row>
    <row r="742" spans="1:24" x14ac:dyDescent="0.2">
      <c r="A742" s="39"/>
      <c r="B742" s="38"/>
      <c r="C742" s="35"/>
      <c r="D742" s="35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5"/>
      <c r="V742" s="35"/>
      <c r="W742" s="36"/>
      <c r="X742" s="35"/>
    </row>
    <row r="743" spans="1:24" x14ac:dyDescent="0.2">
      <c r="A743" s="39"/>
      <c r="B743" s="38"/>
      <c r="C743" s="35"/>
      <c r="D743" s="35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5"/>
      <c r="V743" s="35"/>
      <c r="W743" s="36"/>
      <c r="X743" s="35"/>
    </row>
    <row r="744" spans="1:24" x14ac:dyDescent="0.2">
      <c r="A744" s="39"/>
      <c r="B744" s="38"/>
      <c r="C744" s="35"/>
      <c r="D744" s="35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5"/>
      <c r="V744" s="35"/>
      <c r="W744" s="36"/>
      <c r="X744" s="35"/>
    </row>
    <row r="745" spans="1:24" x14ac:dyDescent="0.2">
      <c r="A745" s="39"/>
      <c r="B745" s="38"/>
      <c r="C745" s="35"/>
      <c r="D745" s="35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5"/>
      <c r="V745" s="35"/>
      <c r="W745" s="36"/>
      <c r="X745" s="35"/>
    </row>
    <row r="746" spans="1:24" x14ac:dyDescent="0.2">
      <c r="A746" s="39"/>
      <c r="B746" s="38"/>
      <c r="C746" s="35"/>
      <c r="D746" s="35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5"/>
      <c r="V746" s="35"/>
      <c r="W746" s="36"/>
      <c r="X746" s="35"/>
    </row>
    <row r="747" spans="1:24" x14ac:dyDescent="0.2">
      <c r="A747" s="39"/>
      <c r="B747" s="38"/>
      <c r="C747" s="35"/>
      <c r="D747" s="35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5"/>
      <c r="V747" s="35"/>
      <c r="W747" s="36"/>
      <c r="X747" s="35"/>
    </row>
    <row r="748" spans="1:24" x14ac:dyDescent="0.2">
      <c r="A748" s="39"/>
      <c r="B748" s="38"/>
      <c r="C748" s="35"/>
      <c r="D748" s="35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5"/>
      <c r="V748" s="35"/>
      <c r="W748" s="36"/>
      <c r="X748" s="35"/>
    </row>
    <row r="749" spans="1:24" x14ac:dyDescent="0.2">
      <c r="A749" s="39"/>
      <c r="B749" s="38"/>
      <c r="C749" s="35"/>
      <c r="D749" s="35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5"/>
      <c r="V749" s="35"/>
      <c r="W749" s="36"/>
      <c r="X749" s="35"/>
    </row>
    <row r="750" spans="1:24" x14ac:dyDescent="0.2">
      <c r="A750" s="39"/>
      <c r="B750" s="38"/>
      <c r="C750" s="35"/>
      <c r="D750" s="35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5"/>
      <c r="V750" s="35"/>
      <c r="W750" s="36"/>
      <c r="X750" s="35"/>
    </row>
    <row r="751" spans="1:24" x14ac:dyDescent="0.2">
      <c r="A751" s="39"/>
      <c r="B751" s="38"/>
      <c r="C751" s="35"/>
      <c r="D751" s="35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5"/>
      <c r="V751" s="35"/>
      <c r="W751" s="36"/>
      <c r="X751" s="35"/>
    </row>
    <row r="752" spans="1:24" x14ac:dyDescent="0.2">
      <c r="A752" s="39"/>
      <c r="B752" s="38"/>
      <c r="C752" s="35"/>
      <c r="D752" s="35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5"/>
      <c r="V752" s="35"/>
      <c r="W752" s="36"/>
      <c r="X752" s="35"/>
    </row>
    <row r="753" spans="1:24" x14ac:dyDescent="0.2">
      <c r="A753" s="39"/>
      <c r="B753" s="38"/>
      <c r="C753" s="35"/>
      <c r="D753" s="35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5"/>
      <c r="V753" s="35"/>
      <c r="W753" s="36"/>
      <c r="X753" s="35"/>
    </row>
    <row r="754" spans="1:24" x14ac:dyDescent="0.2">
      <c r="A754" s="39"/>
      <c r="B754" s="38"/>
      <c r="C754" s="35"/>
      <c r="D754" s="35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5"/>
      <c r="V754" s="35"/>
      <c r="W754" s="36"/>
      <c r="X754" s="35"/>
    </row>
    <row r="755" spans="1:24" x14ac:dyDescent="0.2">
      <c r="A755" s="39"/>
      <c r="B755" s="38"/>
      <c r="C755" s="35"/>
      <c r="D755" s="35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5"/>
      <c r="V755" s="35"/>
      <c r="W755" s="36"/>
      <c r="X755" s="35"/>
    </row>
    <row r="756" spans="1:24" x14ac:dyDescent="0.2">
      <c r="A756" s="39"/>
      <c r="B756" s="38"/>
      <c r="C756" s="35"/>
      <c r="D756" s="35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5"/>
      <c r="V756" s="35"/>
      <c r="W756" s="36"/>
      <c r="X756" s="35"/>
    </row>
    <row r="757" spans="1:24" x14ac:dyDescent="0.2">
      <c r="A757" s="39"/>
      <c r="B757" s="38"/>
      <c r="C757" s="35"/>
      <c r="D757" s="35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5"/>
      <c r="V757" s="35"/>
      <c r="W757" s="36"/>
      <c r="X757" s="35"/>
    </row>
    <row r="758" spans="1:24" x14ac:dyDescent="0.2">
      <c r="A758" s="39"/>
      <c r="B758" s="38"/>
      <c r="C758" s="35"/>
      <c r="D758" s="35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5"/>
      <c r="V758" s="35"/>
      <c r="W758" s="36"/>
      <c r="X758" s="35"/>
    </row>
    <row r="759" spans="1:24" x14ac:dyDescent="0.2">
      <c r="A759" s="39"/>
      <c r="B759" s="38"/>
      <c r="C759" s="35"/>
      <c r="D759" s="35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5"/>
      <c r="V759" s="35"/>
      <c r="W759" s="36"/>
      <c r="X759" s="35"/>
    </row>
    <row r="760" spans="1:24" x14ac:dyDescent="0.2">
      <c r="A760" s="39"/>
      <c r="B760" s="38"/>
      <c r="C760" s="35"/>
      <c r="D760" s="35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5"/>
      <c r="V760" s="35"/>
      <c r="W760" s="36"/>
      <c r="X760" s="35"/>
    </row>
    <row r="761" spans="1:24" x14ac:dyDescent="0.2">
      <c r="A761" s="39"/>
      <c r="B761" s="38"/>
      <c r="C761" s="35"/>
      <c r="D761" s="35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5"/>
      <c r="V761" s="35"/>
      <c r="W761" s="36"/>
      <c r="X761" s="35"/>
    </row>
    <row r="762" spans="1:24" x14ac:dyDescent="0.2">
      <c r="A762" s="39"/>
      <c r="B762" s="38"/>
      <c r="C762" s="35"/>
      <c r="D762" s="35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5"/>
      <c r="V762" s="35"/>
      <c r="W762" s="36"/>
      <c r="X762" s="35"/>
    </row>
    <row r="763" spans="1:24" x14ac:dyDescent="0.2">
      <c r="A763" s="39"/>
      <c r="B763" s="38"/>
      <c r="C763" s="35"/>
      <c r="D763" s="35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5"/>
      <c r="V763" s="35"/>
      <c r="W763" s="36"/>
      <c r="X763" s="35"/>
    </row>
    <row r="764" spans="1:24" x14ac:dyDescent="0.2">
      <c r="A764" s="39"/>
      <c r="B764" s="38"/>
      <c r="C764" s="35"/>
      <c r="D764" s="35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5"/>
      <c r="V764" s="35"/>
      <c r="W764" s="36"/>
      <c r="X764" s="35"/>
    </row>
    <row r="765" spans="1:24" x14ac:dyDescent="0.2">
      <c r="A765" s="39"/>
      <c r="B765" s="38"/>
      <c r="C765" s="35"/>
      <c r="D765" s="35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5"/>
      <c r="V765" s="35"/>
      <c r="W765" s="36"/>
      <c r="X765" s="35"/>
    </row>
    <row r="766" spans="1:24" x14ac:dyDescent="0.2">
      <c r="A766" s="39"/>
      <c r="B766" s="38"/>
      <c r="C766" s="35"/>
      <c r="D766" s="35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5"/>
      <c r="V766" s="35"/>
      <c r="W766" s="36"/>
      <c r="X766" s="35"/>
    </row>
    <row r="767" spans="1:24" x14ac:dyDescent="0.2">
      <c r="A767" s="39"/>
      <c r="B767" s="38"/>
      <c r="C767" s="35"/>
      <c r="D767" s="35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5"/>
      <c r="V767" s="35"/>
      <c r="W767" s="36"/>
      <c r="X767" s="35"/>
    </row>
    <row r="768" spans="1:24" x14ac:dyDescent="0.2">
      <c r="A768" s="39"/>
      <c r="B768" s="38"/>
      <c r="C768" s="35"/>
      <c r="D768" s="35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5"/>
      <c r="V768" s="35"/>
      <c r="W768" s="36"/>
      <c r="X768" s="35"/>
    </row>
    <row r="769" spans="1:24" x14ac:dyDescent="0.2">
      <c r="A769" s="39"/>
      <c r="B769" s="38"/>
      <c r="C769" s="35"/>
      <c r="D769" s="35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5"/>
      <c r="V769" s="35"/>
      <c r="W769" s="36"/>
      <c r="X769" s="35"/>
    </row>
    <row r="770" spans="1:24" x14ac:dyDescent="0.2">
      <c r="A770" s="39"/>
      <c r="B770" s="38"/>
      <c r="C770" s="35"/>
      <c r="D770" s="35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5"/>
      <c r="V770" s="35"/>
      <c r="W770" s="36"/>
      <c r="X770" s="35"/>
    </row>
    <row r="771" spans="1:24" x14ac:dyDescent="0.2">
      <c r="A771" s="39"/>
      <c r="B771" s="38"/>
      <c r="C771" s="35"/>
      <c r="D771" s="35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5"/>
      <c r="V771" s="35"/>
      <c r="W771" s="36"/>
      <c r="X771" s="35"/>
    </row>
    <row r="772" spans="1:24" x14ac:dyDescent="0.2">
      <c r="A772" s="39"/>
      <c r="B772" s="38"/>
      <c r="C772" s="35"/>
      <c r="D772" s="35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5"/>
      <c r="V772" s="35"/>
      <c r="W772" s="36"/>
      <c r="X772" s="35"/>
    </row>
    <row r="773" spans="1:24" x14ac:dyDescent="0.2">
      <c r="A773" s="39"/>
      <c r="B773" s="38"/>
      <c r="C773" s="35"/>
      <c r="D773" s="35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5"/>
      <c r="V773" s="35"/>
      <c r="W773" s="36"/>
      <c r="X773" s="35"/>
    </row>
    <row r="774" spans="1:24" x14ac:dyDescent="0.2">
      <c r="A774" s="39"/>
      <c r="B774" s="38"/>
      <c r="C774" s="35"/>
      <c r="D774" s="35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5"/>
      <c r="V774" s="35"/>
      <c r="W774" s="36"/>
      <c r="X774" s="35"/>
    </row>
    <row r="775" spans="1:24" x14ac:dyDescent="0.2">
      <c r="A775" s="39"/>
      <c r="B775" s="38"/>
      <c r="C775" s="35"/>
      <c r="D775" s="35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5"/>
      <c r="V775" s="35"/>
      <c r="W775" s="36"/>
      <c r="X775" s="35"/>
    </row>
    <row r="776" spans="1:24" x14ac:dyDescent="0.2">
      <c r="A776" s="39"/>
      <c r="B776" s="38"/>
      <c r="C776" s="35"/>
      <c r="D776" s="35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5"/>
      <c r="V776" s="35"/>
      <c r="W776" s="36"/>
      <c r="X776" s="35"/>
    </row>
    <row r="777" spans="1:24" x14ac:dyDescent="0.2">
      <c r="A777" s="39"/>
      <c r="B777" s="38"/>
      <c r="C777" s="35"/>
      <c r="D777" s="35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5"/>
      <c r="V777" s="35"/>
      <c r="W777" s="36"/>
      <c r="X777" s="35"/>
    </row>
    <row r="778" spans="1:24" x14ac:dyDescent="0.2">
      <c r="A778" s="39"/>
      <c r="B778" s="38"/>
      <c r="C778" s="35"/>
      <c r="D778" s="35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5"/>
      <c r="V778" s="35"/>
      <c r="W778" s="36"/>
      <c r="X778" s="35"/>
    </row>
    <row r="779" spans="1:24" x14ac:dyDescent="0.2">
      <c r="A779" s="39"/>
      <c r="B779" s="38"/>
      <c r="C779" s="35"/>
      <c r="D779" s="35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5"/>
      <c r="V779" s="35"/>
      <c r="W779" s="36"/>
      <c r="X779" s="35"/>
    </row>
    <row r="780" spans="1:24" x14ac:dyDescent="0.2">
      <c r="A780" s="39"/>
      <c r="B780" s="38"/>
      <c r="C780" s="35"/>
      <c r="D780" s="35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5"/>
      <c r="V780" s="35"/>
      <c r="W780" s="36"/>
      <c r="X780" s="35"/>
    </row>
    <row r="781" spans="1:24" x14ac:dyDescent="0.2">
      <c r="A781" s="39"/>
      <c r="B781" s="38"/>
      <c r="C781" s="35"/>
      <c r="D781" s="35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5"/>
      <c r="V781" s="35"/>
      <c r="W781" s="36"/>
      <c r="X781" s="35"/>
    </row>
    <row r="782" spans="1:24" x14ac:dyDescent="0.2">
      <c r="A782" s="39"/>
      <c r="B782" s="38"/>
      <c r="C782" s="35"/>
      <c r="D782" s="35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5"/>
      <c r="V782" s="35"/>
      <c r="W782" s="36"/>
      <c r="X782" s="35"/>
    </row>
    <row r="783" spans="1:24" x14ac:dyDescent="0.2">
      <c r="A783" s="39"/>
      <c r="B783" s="38"/>
      <c r="C783" s="35"/>
      <c r="D783" s="35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5"/>
      <c r="V783" s="35"/>
      <c r="W783" s="36"/>
      <c r="X783" s="35"/>
    </row>
    <row r="784" spans="1:24" x14ac:dyDescent="0.2">
      <c r="A784" s="39"/>
      <c r="B784" s="38"/>
      <c r="C784" s="35"/>
      <c r="D784" s="35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5"/>
      <c r="V784" s="35"/>
      <c r="W784" s="36"/>
      <c r="X784" s="35"/>
    </row>
    <row r="785" spans="1:24" x14ac:dyDescent="0.2">
      <c r="A785" s="39"/>
      <c r="B785" s="38"/>
      <c r="C785" s="35"/>
      <c r="D785" s="35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5"/>
      <c r="V785" s="35"/>
      <c r="W785" s="36"/>
      <c r="X785" s="35"/>
    </row>
    <row r="786" spans="1:24" x14ac:dyDescent="0.2">
      <c r="A786" s="39"/>
      <c r="B786" s="38"/>
      <c r="C786" s="35"/>
      <c r="D786" s="35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5"/>
      <c r="V786" s="35"/>
      <c r="W786" s="36"/>
      <c r="X786" s="35"/>
    </row>
    <row r="787" spans="1:24" x14ac:dyDescent="0.2">
      <c r="A787" s="39"/>
      <c r="B787" s="38"/>
      <c r="C787" s="35"/>
      <c r="D787" s="35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5"/>
      <c r="V787" s="35"/>
      <c r="W787" s="36"/>
      <c r="X787" s="35"/>
    </row>
    <row r="788" spans="1:24" x14ac:dyDescent="0.2">
      <c r="A788" s="39"/>
      <c r="B788" s="38"/>
      <c r="C788" s="35"/>
      <c r="D788" s="35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5"/>
      <c r="V788" s="35"/>
      <c r="W788" s="36"/>
      <c r="X788" s="35"/>
    </row>
    <row r="789" spans="1:24" x14ac:dyDescent="0.2">
      <c r="A789" s="39"/>
      <c r="B789" s="38"/>
      <c r="C789" s="35"/>
      <c r="D789" s="35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5"/>
      <c r="V789" s="35"/>
      <c r="W789" s="36"/>
      <c r="X789" s="35"/>
    </row>
    <row r="790" spans="1:24" x14ac:dyDescent="0.2">
      <c r="A790" s="39"/>
      <c r="B790" s="38"/>
      <c r="C790" s="35"/>
      <c r="D790" s="35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5"/>
      <c r="V790" s="35"/>
      <c r="W790" s="36"/>
      <c r="X790" s="35"/>
    </row>
    <row r="791" spans="1:24" x14ac:dyDescent="0.2">
      <c r="A791" s="39"/>
      <c r="B791" s="38"/>
      <c r="C791" s="35"/>
      <c r="D791" s="35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5"/>
      <c r="V791" s="35"/>
      <c r="W791" s="36"/>
      <c r="X791" s="35"/>
    </row>
    <row r="792" spans="1:24" x14ac:dyDescent="0.2">
      <c r="A792" s="39"/>
      <c r="B792" s="38"/>
      <c r="C792" s="35"/>
      <c r="D792" s="35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5"/>
      <c r="V792" s="35"/>
      <c r="W792" s="36"/>
      <c r="X792" s="35"/>
    </row>
    <row r="793" spans="1:24" x14ac:dyDescent="0.2">
      <c r="A793" s="39"/>
      <c r="B793" s="38"/>
      <c r="C793" s="35"/>
      <c r="D793" s="35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5"/>
      <c r="V793" s="35"/>
      <c r="W793" s="36"/>
      <c r="X793" s="35"/>
    </row>
    <row r="794" spans="1:24" x14ac:dyDescent="0.2">
      <c r="A794" s="39"/>
      <c r="B794" s="38"/>
      <c r="C794" s="35"/>
      <c r="D794" s="35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5"/>
      <c r="V794" s="35"/>
      <c r="W794" s="36"/>
      <c r="X794" s="35"/>
    </row>
    <row r="795" spans="1:24" x14ac:dyDescent="0.2">
      <c r="A795" s="39"/>
      <c r="B795" s="38"/>
      <c r="C795" s="35"/>
      <c r="D795" s="35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5"/>
      <c r="V795" s="35"/>
      <c r="W795" s="36"/>
      <c r="X795" s="35"/>
    </row>
    <row r="796" spans="1:24" x14ac:dyDescent="0.2">
      <c r="A796" s="39"/>
      <c r="B796" s="38"/>
      <c r="C796" s="35"/>
      <c r="D796" s="35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5"/>
      <c r="V796" s="35"/>
      <c r="W796" s="36"/>
      <c r="X796" s="35"/>
    </row>
    <row r="797" spans="1:24" x14ac:dyDescent="0.2">
      <c r="A797" s="39"/>
      <c r="B797" s="38"/>
      <c r="C797" s="35"/>
      <c r="D797" s="35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5"/>
      <c r="V797" s="35"/>
      <c r="W797" s="36"/>
      <c r="X797" s="35"/>
    </row>
    <row r="798" spans="1:24" x14ac:dyDescent="0.2">
      <c r="A798" s="39"/>
      <c r="B798" s="38"/>
      <c r="C798" s="35"/>
      <c r="D798" s="35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5"/>
      <c r="V798" s="35"/>
      <c r="W798" s="36"/>
      <c r="X798" s="35"/>
    </row>
    <row r="799" spans="1:24" x14ac:dyDescent="0.2">
      <c r="A799" s="39"/>
      <c r="B799" s="38"/>
      <c r="C799" s="35"/>
      <c r="D799" s="35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5"/>
      <c r="V799" s="35"/>
      <c r="W799" s="36"/>
      <c r="X799" s="35"/>
    </row>
    <row r="800" spans="1:24" x14ac:dyDescent="0.2">
      <c r="A800" s="39"/>
      <c r="B800" s="38"/>
      <c r="C800" s="35"/>
      <c r="D800" s="35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5"/>
      <c r="V800" s="35"/>
      <c r="W800" s="36"/>
      <c r="X800" s="35"/>
    </row>
    <row r="801" spans="1:24" x14ac:dyDescent="0.2">
      <c r="A801" s="39"/>
      <c r="B801" s="38"/>
      <c r="C801" s="35"/>
      <c r="D801" s="35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5"/>
      <c r="V801" s="35"/>
      <c r="W801" s="36"/>
      <c r="X801" s="35"/>
    </row>
    <row r="802" spans="1:24" x14ac:dyDescent="0.2">
      <c r="A802" s="39"/>
      <c r="B802" s="38"/>
      <c r="C802" s="35"/>
      <c r="D802" s="35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5"/>
      <c r="V802" s="35"/>
      <c r="W802" s="36"/>
      <c r="X802" s="35"/>
    </row>
    <row r="803" spans="1:24" x14ac:dyDescent="0.2">
      <c r="A803" s="39"/>
      <c r="B803" s="38"/>
      <c r="C803" s="35"/>
      <c r="D803" s="35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5"/>
      <c r="V803" s="35"/>
      <c r="W803" s="36"/>
      <c r="X803" s="35"/>
    </row>
    <row r="804" spans="1:24" x14ac:dyDescent="0.2">
      <c r="A804" s="39"/>
      <c r="B804" s="38"/>
      <c r="C804" s="35"/>
      <c r="D804" s="35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5"/>
      <c r="V804" s="35"/>
      <c r="W804" s="36"/>
      <c r="X804" s="35"/>
    </row>
    <row r="805" spans="1:24" x14ac:dyDescent="0.2">
      <c r="A805" s="39"/>
      <c r="B805" s="38"/>
      <c r="C805" s="35"/>
      <c r="D805" s="35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5"/>
      <c r="V805" s="35"/>
      <c r="W805" s="36"/>
      <c r="X805" s="35"/>
    </row>
    <row r="806" spans="1:24" x14ac:dyDescent="0.2">
      <c r="A806" s="39"/>
      <c r="B806" s="38"/>
      <c r="C806" s="35"/>
      <c r="D806" s="35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5"/>
      <c r="V806" s="35"/>
      <c r="W806" s="36"/>
      <c r="X806" s="35"/>
    </row>
    <row r="807" spans="1:24" x14ac:dyDescent="0.2">
      <c r="A807" s="39"/>
      <c r="B807" s="38"/>
      <c r="C807" s="35"/>
      <c r="D807" s="35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5"/>
      <c r="V807" s="35"/>
      <c r="W807" s="36"/>
      <c r="X807" s="35"/>
    </row>
    <row r="808" spans="1:24" x14ac:dyDescent="0.2">
      <c r="A808" s="39"/>
      <c r="B808" s="38"/>
      <c r="C808" s="35"/>
      <c r="D808" s="35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5"/>
      <c r="V808" s="35"/>
      <c r="W808" s="36"/>
      <c r="X808" s="35"/>
    </row>
    <row r="809" spans="1:24" x14ac:dyDescent="0.2">
      <c r="A809" s="39"/>
      <c r="B809" s="38"/>
      <c r="C809" s="35"/>
      <c r="D809" s="35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5"/>
      <c r="V809" s="35"/>
      <c r="W809" s="36"/>
      <c r="X809" s="35"/>
    </row>
    <row r="810" spans="1:24" x14ac:dyDescent="0.2">
      <c r="A810" s="39"/>
      <c r="B810" s="38"/>
      <c r="C810" s="35"/>
      <c r="D810" s="35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5"/>
      <c r="V810" s="35"/>
      <c r="W810" s="36"/>
      <c r="X810" s="35"/>
    </row>
    <row r="811" spans="1:24" x14ac:dyDescent="0.2">
      <c r="A811" s="39"/>
      <c r="B811" s="38"/>
      <c r="C811" s="35"/>
      <c r="D811" s="35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5"/>
      <c r="V811" s="35"/>
      <c r="W811" s="36"/>
      <c r="X811" s="35"/>
    </row>
    <row r="812" spans="1:24" x14ac:dyDescent="0.2">
      <c r="A812" s="39"/>
      <c r="B812" s="38"/>
      <c r="C812" s="35"/>
      <c r="D812" s="35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5"/>
      <c r="V812" s="35"/>
      <c r="W812" s="36"/>
      <c r="X812" s="35"/>
    </row>
    <row r="813" spans="1:24" x14ac:dyDescent="0.2">
      <c r="A813" s="39"/>
      <c r="B813" s="38"/>
      <c r="C813" s="35"/>
      <c r="D813" s="35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5"/>
      <c r="V813" s="35"/>
      <c r="W813" s="36"/>
      <c r="X813" s="35"/>
    </row>
    <row r="814" spans="1:24" x14ac:dyDescent="0.2">
      <c r="A814" s="39"/>
      <c r="B814" s="38"/>
      <c r="C814" s="35"/>
      <c r="D814" s="35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5"/>
      <c r="V814" s="35"/>
      <c r="W814" s="36"/>
      <c r="X814" s="35"/>
    </row>
    <row r="815" spans="1:24" x14ac:dyDescent="0.2">
      <c r="A815" s="39"/>
      <c r="B815" s="38"/>
      <c r="C815" s="35"/>
      <c r="D815" s="35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5"/>
      <c r="V815" s="35"/>
      <c r="W815" s="36"/>
      <c r="X815" s="35"/>
    </row>
    <row r="816" spans="1:24" x14ac:dyDescent="0.2">
      <c r="A816" s="39"/>
      <c r="B816" s="38"/>
      <c r="C816" s="35"/>
      <c r="D816" s="35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5"/>
      <c r="V816" s="35"/>
      <c r="W816" s="36"/>
      <c r="X816" s="35"/>
    </row>
    <row r="817" spans="1:24" x14ac:dyDescent="0.2">
      <c r="A817" s="39"/>
      <c r="B817" s="38"/>
      <c r="C817" s="35"/>
      <c r="D817" s="35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5"/>
      <c r="V817" s="35"/>
      <c r="W817" s="36"/>
      <c r="X817" s="35"/>
    </row>
    <row r="818" spans="1:24" x14ac:dyDescent="0.2">
      <c r="A818" s="39"/>
      <c r="B818" s="38"/>
      <c r="C818" s="35"/>
      <c r="D818" s="35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5"/>
      <c r="V818" s="35"/>
      <c r="W818" s="36"/>
      <c r="X818" s="35"/>
    </row>
    <row r="819" spans="1:24" x14ac:dyDescent="0.2">
      <c r="A819" s="39"/>
      <c r="B819" s="38"/>
      <c r="C819" s="35"/>
      <c r="D819" s="35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5"/>
      <c r="V819" s="35"/>
      <c r="W819" s="36"/>
      <c r="X819" s="35"/>
    </row>
    <row r="820" spans="1:24" x14ac:dyDescent="0.2">
      <c r="A820" s="39"/>
      <c r="B820" s="38"/>
      <c r="C820" s="35"/>
      <c r="D820" s="35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5"/>
      <c r="V820" s="35"/>
      <c r="W820" s="36"/>
      <c r="X820" s="35"/>
    </row>
    <row r="821" spans="1:24" x14ac:dyDescent="0.2">
      <c r="A821" s="39"/>
      <c r="B821" s="38"/>
      <c r="C821" s="35"/>
      <c r="D821" s="35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5"/>
      <c r="V821" s="35"/>
      <c r="W821" s="36"/>
      <c r="X821" s="35"/>
    </row>
    <row r="822" spans="1:24" x14ac:dyDescent="0.2">
      <c r="A822" s="39"/>
      <c r="B822" s="38"/>
      <c r="C822" s="35"/>
      <c r="D822" s="35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5"/>
      <c r="V822" s="35"/>
      <c r="W822" s="36"/>
      <c r="X822" s="35"/>
    </row>
    <row r="823" spans="1:24" x14ac:dyDescent="0.2">
      <c r="A823" s="39"/>
      <c r="B823" s="38"/>
      <c r="C823" s="35"/>
      <c r="D823" s="35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5"/>
      <c r="V823" s="35"/>
      <c r="W823" s="36"/>
      <c r="X823" s="35"/>
    </row>
    <row r="824" spans="1:24" x14ac:dyDescent="0.2">
      <c r="A824" s="39"/>
      <c r="B824" s="38"/>
      <c r="C824" s="35"/>
      <c r="D824" s="35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5"/>
      <c r="V824" s="35"/>
      <c r="W824" s="36"/>
      <c r="X824" s="35"/>
    </row>
    <row r="825" spans="1:24" x14ac:dyDescent="0.2">
      <c r="A825" s="39"/>
      <c r="B825" s="38"/>
      <c r="C825" s="35"/>
      <c r="D825" s="35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5"/>
      <c r="V825" s="35"/>
      <c r="W825" s="36"/>
      <c r="X825" s="35"/>
    </row>
    <row r="826" spans="1:24" x14ac:dyDescent="0.2">
      <c r="A826" s="39"/>
      <c r="B826" s="38"/>
      <c r="C826" s="35"/>
      <c r="D826" s="35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5"/>
      <c r="V826" s="35"/>
      <c r="W826" s="36"/>
      <c r="X826" s="35"/>
    </row>
    <row r="827" spans="1:24" x14ac:dyDescent="0.2">
      <c r="A827" s="39"/>
      <c r="B827" s="38"/>
      <c r="C827" s="35"/>
      <c r="D827" s="35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5"/>
      <c r="V827" s="35"/>
      <c r="W827" s="36"/>
      <c r="X827" s="35"/>
    </row>
    <row r="828" spans="1:24" x14ac:dyDescent="0.2">
      <c r="A828" s="39"/>
      <c r="B828" s="38"/>
      <c r="C828" s="35"/>
      <c r="D828" s="35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5"/>
      <c r="V828" s="35"/>
      <c r="W828" s="36"/>
      <c r="X828" s="35"/>
    </row>
    <row r="829" spans="1:24" x14ac:dyDescent="0.2">
      <c r="A829" s="39"/>
      <c r="B829" s="38"/>
      <c r="C829" s="35"/>
      <c r="D829" s="35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5"/>
      <c r="V829" s="35"/>
      <c r="W829" s="36"/>
      <c r="X829" s="35"/>
    </row>
    <row r="830" spans="1:24" x14ac:dyDescent="0.2">
      <c r="A830" s="39"/>
      <c r="B830" s="38"/>
      <c r="C830" s="35"/>
      <c r="D830" s="35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5"/>
      <c r="V830" s="35"/>
      <c r="W830" s="36"/>
      <c r="X830" s="35"/>
    </row>
    <row r="831" spans="1:24" x14ac:dyDescent="0.2">
      <c r="A831" s="39"/>
      <c r="B831" s="38"/>
      <c r="C831" s="35"/>
      <c r="D831" s="35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5"/>
      <c r="V831" s="35"/>
      <c r="W831" s="36"/>
      <c r="X831" s="35"/>
    </row>
    <row r="832" spans="1:24" x14ac:dyDescent="0.2">
      <c r="A832" s="39"/>
      <c r="B832" s="38"/>
      <c r="C832" s="35"/>
      <c r="D832" s="35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5"/>
      <c r="V832" s="35"/>
      <c r="W832" s="36"/>
      <c r="X832" s="35"/>
    </row>
    <row r="833" spans="1:24" x14ac:dyDescent="0.2">
      <c r="A833" s="39"/>
      <c r="B833" s="38"/>
      <c r="C833" s="35"/>
      <c r="D833" s="35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5"/>
      <c r="V833" s="35"/>
      <c r="W833" s="36"/>
      <c r="X833" s="35"/>
    </row>
    <row r="834" spans="1:24" x14ac:dyDescent="0.2">
      <c r="A834" s="39"/>
      <c r="B834" s="38"/>
      <c r="C834" s="35"/>
      <c r="D834" s="35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5"/>
      <c r="V834" s="35"/>
      <c r="W834" s="36"/>
      <c r="X834" s="35"/>
    </row>
    <row r="835" spans="1:24" x14ac:dyDescent="0.2">
      <c r="A835" s="39"/>
      <c r="B835" s="38"/>
      <c r="C835" s="35"/>
      <c r="D835" s="35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5"/>
      <c r="V835" s="35"/>
      <c r="W835" s="36"/>
      <c r="X835" s="35"/>
    </row>
    <row r="836" spans="1:24" x14ac:dyDescent="0.2">
      <c r="A836" s="39"/>
      <c r="B836" s="38"/>
      <c r="C836" s="35"/>
      <c r="D836" s="35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5"/>
      <c r="V836" s="35"/>
      <c r="W836" s="36"/>
      <c r="X836" s="35"/>
    </row>
    <row r="837" spans="1:24" x14ac:dyDescent="0.2">
      <c r="A837" s="39"/>
      <c r="B837" s="38"/>
      <c r="C837" s="35"/>
      <c r="D837" s="35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5"/>
      <c r="V837" s="35"/>
      <c r="W837" s="36"/>
      <c r="X837" s="35"/>
    </row>
    <row r="838" spans="1:24" x14ac:dyDescent="0.2">
      <c r="A838" s="39"/>
      <c r="B838" s="38"/>
      <c r="C838" s="35"/>
      <c r="D838" s="35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5"/>
      <c r="V838" s="35"/>
      <c r="W838" s="36"/>
      <c r="X838" s="35"/>
    </row>
    <row r="839" spans="1:24" x14ac:dyDescent="0.2">
      <c r="A839" s="39"/>
      <c r="B839" s="38"/>
      <c r="C839" s="35"/>
      <c r="D839" s="35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5"/>
      <c r="V839" s="35"/>
      <c r="W839" s="36"/>
      <c r="X839" s="35"/>
    </row>
    <row r="840" spans="1:24" x14ac:dyDescent="0.2">
      <c r="A840" s="39"/>
      <c r="B840" s="38"/>
      <c r="C840" s="35"/>
      <c r="D840" s="35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5"/>
      <c r="V840" s="35"/>
      <c r="W840" s="36"/>
      <c r="X840" s="35"/>
    </row>
    <row r="841" spans="1:24" x14ac:dyDescent="0.2">
      <c r="A841" s="39"/>
      <c r="B841" s="38"/>
      <c r="C841" s="35"/>
      <c r="D841" s="35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5"/>
      <c r="V841" s="35"/>
      <c r="W841" s="36"/>
      <c r="X841" s="35"/>
    </row>
    <row r="842" spans="1:24" x14ac:dyDescent="0.2">
      <c r="A842" s="39"/>
      <c r="B842" s="38"/>
      <c r="C842" s="35"/>
      <c r="D842" s="35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5"/>
      <c r="V842" s="35"/>
      <c r="W842" s="36"/>
      <c r="X842" s="35"/>
    </row>
    <row r="843" spans="1:24" x14ac:dyDescent="0.2">
      <c r="A843" s="39"/>
      <c r="B843" s="38"/>
      <c r="C843" s="35"/>
      <c r="D843" s="35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5"/>
      <c r="V843" s="35"/>
      <c r="W843" s="36"/>
      <c r="X843" s="35"/>
    </row>
    <row r="844" spans="1:24" x14ac:dyDescent="0.2">
      <c r="A844" s="39"/>
      <c r="B844" s="38"/>
      <c r="C844" s="35"/>
      <c r="D844" s="35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5"/>
      <c r="V844" s="35"/>
      <c r="W844" s="36"/>
      <c r="X844" s="35"/>
    </row>
    <row r="845" spans="1:24" x14ac:dyDescent="0.2">
      <c r="A845" s="39"/>
      <c r="B845" s="38"/>
      <c r="C845" s="35"/>
      <c r="D845" s="35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5"/>
      <c r="V845" s="35"/>
      <c r="W845" s="36"/>
      <c r="X845" s="35"/>
    </row>
    <row r="846" spans="1:24" x14ac:dyDescent="0.2">
      <c r="A846" s="39"/>
      <c r="B846" s="38"/>
      <c r="C846" s="35"/>
      <c r="D846" s="35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5"/>
      <c r="V846" s="35"/>
      <c r="W846" s="36"/>
      <c r="X846" s="35"/>
    </row>
    <row r="847" spans="1:24" x14ac:dyDescent="0.2">
      <c r="A847" s="39"/>
      <c r="B847" s="38"/>
      <c r="C847" s="35"/>
      <c r="D847" s="35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5"/>
      <c r="V847" s="35"/>
      <c r="W847" s="36"/>
      <c r="X847" s="35"/>
    </row>
    <row r="848" spans="1:24" x14ac:dyDescent="0.2">
      <c r="A848" s="39"/>
      <c r="B848" s="38"/>
      <c r="C848" s="35"/>
      <c r="D848" s="35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5"/>
      <c r="V848" s="35"/>
      <c r="W848" s="36"/>
      <c r="X848" s="35"/>
    </row>
    <row r="849" spans="1:24" x14ac:dyDescent="0.2">
      <c r="A849" s="39"/>
      <c r="B849" s="38"/>
      <c r="C849" s="35"/>
      <c r="D849" s="35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5"/>
      <c r="V849" s="35"/>
      <c r="W849" s="36"/>
      <c r="X849" s="35"/>
    </row>
    <row r="850" spans="1:24" x14ac:dyDescent="0.2">
      <c r="A850" s="39"/>
      <c r="B850" s="38"/>
      <c r="C850" s="35"/>
      <c r="D850" s="35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5"/>
      <c r="V850" s="35"/>
      <c r="W850" s="36"/>
      <c r="X850" s="35"/>
    </row>
    <row r="851" spans="1:24" x14ac:dyDescent="0.2">
      <c r="A851" s="39"/>
      <c r="B851" s="38"/>
      <c r="C851" s="35"/>
      <c r="D851" s="35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5"/>
      <c r="V851" s="35"/>
      <c r="W851" s="36"/>
      <c r="X851" s="35"/>
    </row>
    <row r="852" spans="1:24" x14ac:dyDescent="0.2">
      <c r="A852" s="39"/>
      <c r="B852" s="38"/>
      <c r="C852" s="35"/>
      <c r="D852" s="35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5"/>
      <c r="V852" s="35"/>
      <c r="W852" s="36"/>
      <c r="X852" s="35"/>
    </row>
    <row r="853" spans="1:24" x14ac:dyDescent="0.2">
      <c r="A853" s="39"/>
      <c r="B853" s="38"/>
      <c r="C853" s="35"/>
      <c r="D853" s="35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5"/>
      <c r="V853" s="35"/>
      <c r="W853" s="36"/>
      <c r="X853" s="35"/>
    </row>
    <row r="854" spans="1:24" x14ac:dyDescent="0.2">
      <c r="A854" s="39"/>
      <c r="B854" s="38"/>
      <c r="C854" s="35"/>
      <c r="D854" s="35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5"/>
      <c r="V854" s="35"/>
      <c r="W854" s="36"/>
      <c r="X854" s="35"/>
    </row>
    <row r="855" spans="1:24" x14ac:dyDescent="0.2">
      <c r="A855" s="39"/>
      <c r="B855" s="38"/>
      <c r="C855" s="35"/>
      <c r="D855" s="35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5"/>
      <c r="V855" s="35"/>
      <c r="W855" s="36"/>
      <c r="X855" s="35"/>
    </row>
    <row r="856" spans="1:24" x14ac:dyDescent="0.2">
      <c r="A856" s="39"/>
      <c r="B856" s="38"/>
      <c r="C856" s="35"/>
      <c r="D856" s="35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5"/>
      <c r="V856" s="35"/>
      <c r="W856" s="36"/>
      <c r="X856" s="35"/>
    </row>
    <row r="857" spans="1:24" x14ac:dyDescent="0.2">
      <c r="A857" s="39"/>
      <c r="B857" s="38"/>
      <c r="C857" s="35"/>
      <c r="D857" s="35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5"/>
      <c r="V857" s="35"/>
      <c r="W857" s="36"/>
      <c r="X857" s="35"/>
    </row>
    <row r="858" spans="1:24" x14ac:dyDescent="0.2">
      <c r="A858" s="39"/>
      <c r="B858" s="38"/>
      <c r="C858" s="35"/>
      <c r="D858" s="35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5"/>
      <c r="V858" s="35"/>
      <c r="W858" s="36"/>
      <c r="X858" s="35"/>
    </row>
    <row r="859" spans="1:24" x14ac:dyDescent="0.2">
      <c r="A859" s="39"/>
      <c r="B859" s="38"/>
      <c r="C859" s="35"/>
      <c r="D859" s="35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5"/>
      <c r="V859" s="35"/>
      <c r="W859" s="36"/>
      <c r="X859" s="35"/>
    </row>
    <row r="860" spans="1:24" x14ac:dyDescent="0.2">
      <c r="A860" s="39"/>
      <c r="B860" s="38"/>
      <c r="C860" s="35"/>
      <c r="D860" s="35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5"/>
      <c r="V860" s="35"/>
      <c r="W860" s="36"/>
      <c r="X860" s="35"/>
    </row>
    <row r="861" spans="1:24" x14ac:dyDescent="0.2">
      <c r="A861" s="39"/>
      <c r="B861" s="38"/>
      <c r="C861" s="35"/>
      <c r="D861" s="35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5"/>
      <c r="V861" s="35"/>
      <c r="W861" s="36"/>
      <c r="X861" s="35"/>
    </row>
    <row r="862" spans="1:24" x14ac:dyDescent="0.2">
      <c r="A862" s="39"/>
      <c r="B862" s="38"/>
      <c r="C862" s="35"/>
      <c r="D862" s="35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5"/>
      <c r="V862" s="35"/>
      <c r="W862" s="36"/>
      <c r="X862" s="35"/>
    </row>
    <row r="863" spans="1:24" x14ac:dyDescent="0.2">
      <c r="A863" s="39"/>
      <c r="B863" s="38"/>
      <c r="C863" s="35"/>
      <c r="D863" s="35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5"/>
      <c r="V863" s="35"/>
      <c r="W863" s="36"/>
      <c r="X863" s="35"/>
    </row>
    <row r="864" spans="1:24" x14ac:dyDescent="0.2">
      <c r="A864" s="39"/>
      <c r="B864" s="38"/>
      <c r="C864" s="35"/>
      <c r="D864" s="35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5"/>
      <c r="V864" s="35"/>
      <c r="W864" s="36"/>
      <c r="X864" s="35"/>
    </row>
    <row r="865" spans="1:24" x14ac:dyDescent="0.2">
      <c r="A865" s="39"/>
      <c r="B865" s="38"/>
      <c r="C865" s="35"/>
      <c r="D865" s="35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5"/>
      <c r="V865" s="35"/>
      <c r="W865" s="36"/>
      <c r="X865" s="35"/>
    </row>
    <row r="866" spans="1:24" x14ac:dyDescent="0.2">
      <c r="A866" s="39"/>
      <c r="B866" s="38"/>
      <c r="C866" s="35"/>
      <c r="D866" s="35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5"/>
      <c r="V866" s="35"/>
      <c r="W866" s="36"/>
      <c r="X866" s="35"/>
    </row>
    <row r="867" spans="1:24" x14ac:dyDescent="0.2">
      <c r="A867" s="39"/>
      <c r="B867" s="38"/>
      <c r="C867" s="35"/>
      <c r="D867" s="35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5"/>
      <c r="V867" s="35"/>
      <c r="W867" s="36"/>
      <c r="X867" s="35"/>
    </row>
    <row r="868" spans="1:24" x14ac:dyDescent="0.2">
      <c r="A868" s="39"/>
      <c r="B868" s="38"/>
      <c r="C868" s="35"/>
      <c r="D868" s="35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5"/>
      <c r="V868" s="35"/>
      <c r="W868" s="36"/>
      <c r="X868" s="35"/>
    </row>
    <row r="869" spans="1:24" x14ac:dyDescent="0.2">
      <c r="A869" s="39"/>
      <c r="B869" s="38"/>
      <c r="C869" s="35"/>
      <c r="D869" s="35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5"/>
      <c r="V869" s="35"/>
      <c r="W869" s="36"/>
      <c r="X869" s="35"/>
    </row>
    <row r="870" spans="1:24" x14ac:dyDescent="0.2">
      <c r="A870" s="39"/>
      <c r="B870" s="38"/>
      <c r="C870" s="35"/>
      <c r="D870" s="35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5"/>
      <c r="V870" s="35"/>
      <c r="W870" s="36"/>
      <c r="X870" s="35"/>
    </row>
    <row r="871" spans="1:24" x14ac:dyDescent="0.2">
      <c r="A871" s="39"/>
      <c r="B871" s="38"/>
      <c r="C871" s="35"/>
      <c r="D871" s="35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5"/>
      <c r="V871" s="35"/>
      <c r="W871" s="36"/>
      <c r="X871" s="35"/>
    </row>
    <row r="872" spans="1:24" x14ac:dyDescent="0.2">
      <c r="A872" s="39"/>
      <c r="B872" s="38"/>
      <c r="C872" s="35"/>
      <c r="D872" s="35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5"/>
      <c r="V872" s="35"/>
      <c r="W872" s="36"/>
      <c r="X872" s="35"/>
    </row>
    <row r="873" spans="1:24" x14ac:dyDescent="0.2">
      <c r="A873" s="39"/>
      <c r="B873" s="38"/>
      <c r="C873" s="35"/>
      <c r="D873" s="35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5"/>
      <c r="V873" s="35"/>
      <c r="W873" s="36"/>
      <c r="X873" s="35"/>
    </row>
    <row r="874" spans="1:24" x14ac:dyDescent="0.2">
      <c r="A874" s="39"/>
      <c r="B874" s="38"/>
      <c r="C874" s="35"/>
      <c r="D874" s="35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5"/>
      <c r="V874" s="35"/>
      <c r="W874" s="36"/>
      <c r="X874" s="35"/>
    </row>
    <row r="875" spans="1:24" x14ac:dyDescent="0.2">
      <c r="A875" s="39"/>
      <c r="B875" s="38"/>
      <c r="C875" s="35"/>
      <c r="D875" s="35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5"/>
      <c r="V875" s="35"/>
      <c r="W875" s="36"/>
      <c r="X875" s="35"/>
    </row>
    <row r="876" spans="1:24" x14ac:dyDescent="0.2">
      <c r="A876" s="39"/>
      <c r="B876" s="38"/>
      <c r="C876" s="35"/>
      <c r="D876" s="35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5"/>
      <c r="V876" s="35"/>
      <c r="W876" s="36"/>
      <c r="X876" s="35"/>
    </row>
    <row r="877" spans="1:24" x14ac:dyDescent="0.2">
      <c r="A877" s="39"/>
      <c r="B877" s="38"/>
      <c r="C877" s="35"/>
      <c r="D877" s="35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5"/>
      <c r="V877" s="35"/>
      <c r="W877" s="36"/>
      <c r="X877" s="35"/>
    </row>
    <row r="878" spans="1:24" x14ac:dyDescent="0.2">
      <c r="A878" s="39"/>
      <c r="B878" s="38"/>
      <c r="C878" s="35"/>
      <c r="D878" s="35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5"/>
      <c r="V878" s="35"/>
      <c r="W878" s="36"/>
      <c r="X878" s="35"/>
    </row>
    <row r="879" spans="1:24" x14ac:dyDescent="0.2">
      <c r="A879" s="39"/>
      <c r="B879" s="38"/>
      <c r="C879" s="35"/>
      <c r="D879" s="35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5"/>
      <c r="V879" s="35"/>
      <c r="W879" s="36"/>
      <c r="X879" s="35"/>
    </row>
    <row r="880" spans="1:24" x14ac:dyDescent="0.2">
      <c r="A880" s="39"/>
      <c r="B880" s="38"/>
      <c r="C880" s="35"/>
      <c r="D880" s="35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5"/>
      <c r="V880" s="35"/>
      <c r="W880" s="36"/>
      <c r="X880" s="35"/>
    </row>
    <row r="881" spans="1:24" x14ac:dyDescent="0.2">
      <c r="A881" s="39"/>
      <c r="B881" s="38"/>
      <c r="C881" s="35"/>
      <c r="D881" s="35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5"/>
      <c r="V881" s="35"/>
      <c r="W881" s="36"/>
      <c r="X881" s="35"/>
    </row>
    <row r="882" spans="1:24" x14ac:dyDescent="0.2">
      <c r="A882" s="39"/>
      <c r="B882" s="38"/>
      <c r="C882" s="35"/>
      <c r="D882" s="35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5"/>
      <c r="V882" s="35"/>
      <c r="W882" s="36"/>
      <c r="X882" s="35"/>
    </row>
    <row r="883" spans="1:24" x14ac:dyDescent="0.2">
      <c r="A883" s="39"/>
      <c r="B883" s="38"/>
      <c r="C883" s="35"/>
      <c r="D883" s="35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5"/>
      <c r="V883" s="35"/>
      <c r="W883" s="36"/>
      <c r="X883" s="35"/>
    </row>
    <row r="884" spans="1:24" x14ac:dyDescent="0.2">
      <c r="A884" s="39"/>
      <c r="B884" s="38"/>
      <c r="C884" s="35"/>
      <c r="D884" s="35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5"/>
      <c r="V884" s="35"/>
      <c r="W884" s="36"/>
      <c r="X884" s="35"/>
    </row>
    <row r="885" spans="1:24" x14ac:dyDescent="0.2">
      <c r="A885" s="39"/>
      <c r="B885" s="38"/>
      <c r="C885" s="35"/>
      <c r="D885" s="35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5"/>
      <c r="V885" s="35"/>
      <c r="W885" s="36"/>
      <c r="X885" s="35"/>
    </row>
    <row r="886" spans="1:24" x14ac:dyDescent="0.2">
      <c r="A886" s="39"/>
      <c r="B886" s="38"/>
      <c r="C886" s="35"/>
      <c r="D886" s="35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5"/>
      <c r="V886" s="35"/>
      <c r="W886" s="36"/>
      <c r="X886" s="35"/>
    </row>
    <row r="887" spans="1:24" x14ac:dyDescent="0.2">
      <c r="A887" s="39"/>
      <c r="B887" s="38"/>
      <c r="C887" s="35"/>
      <c r="D887" s="35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5"/>
      <c r="V887" s="35"/>
      <c r="W887" s="36"/>
      <c r="X887" s="35"/>
    </row>
    <row r="888" spans="1:24" x14ac:dyDescent="0.2">
      <c r="A888" s="39"/>
      <c r="B888" s="38"/>
      <c r="C888" s="35"/>
      <c r="D888" s="35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5"/>
      <c r="V888" s="35"/>
      <c r="W888" s="36"/>
      <c r="X888" s="35"/>
    </row>
    <row r="889" spans="1:24" x14ac:dyDescent="0.2">
      <c r="A889" s="39"/>
      <c r="B889" s="38"/>
      <c r="C889" s="35"/>
      <c r="D889" s="35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5"/>
      <c r="V889" s="35"/>
      <c r="W889" s="36"/>
      <c r="X889" s="35"/>
    </row>
    <row r="890" spans="1:24" x14ac:dyDescent="0.2">
      <c r="A890" s="39"/>
      <c r="B890" s="38"/>
      <c r="C890" s="35"/>
      <c r="D890" s="35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5"/>
      <c r="V890" s="35"/>
      <c r="W890" s="36"/>
      <c r="X890" s="35"/>
    </row>
    <row r="891" spans="1:24" x14ac:dyDescent="0.2">
      <c r="A891" s="39"/>
      <c r="B891" s="38"/>
      <c r="C891" s="35"/>
      <c r="D891" s="35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5"/>
      <c r="V891" s="35"/>
      <c r="W891" s="36"/>
      <c r="X891" s="35"/>
    </row>
    <row r="892" spans="1:24" x14ac:dyDescent="0.2">
      <c r="A892" s="39"/>
      <c r="B892" s="38"/>
      <c r="C892" s="35"/>
      <c r="D892" s="35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5"/>
      <c r="V892" s="35"/>
      <c r="W892" s="36"/>
      <c r="X892" s="35"/>
    </row>
    <row r="893" spans="1:24" x14ac:dyDescent="0.2">
      <c r="A893" s="39"/>
      <c r="B893" s="38"/>
      <c r="C893" s="35"/>
      <c r="D893" s="35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5"/>
      <c r="V893" s="35"/>
      <c r="W893" s="36"/>
      <c r="X893" s="35"/>
    </row>
    <row r="894" spans="1:24" x14ac:dyDescent="0.2">
      <c r="A894" s="39"/>
      <c r="B894" s="38"/>
      <c r="C894" s="35"/>
      <c r="D894" s="35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5"/>
      <c r="V894" s="35"/>
      <c r="W894" s="36"/>
      <c r="X894" s="35"/>
    </row>
    <row r="895" spans="1:24" x14ac:dyDescent="0.2">
      <c r="A895" s="39"/>
      <c r="B895" s="38"/>
      <c r="C895" s="35"/>
      <c r="D895" s="35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5"/>
      <c r="V895" s="35"/>
      <c r="W895" s="36"/>
      <c r="X895" s="35"/>
    </row>
    <row r="896" spans="1:24" x14ac:dyDescent="0.2">
      <c r="A896" s="39"/>
      <c r="B896" s="38"/>
      <c r="C896" s="35"/>
      <c r="D896" s="35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5"/>
      <c r="V896" s="35"/>
      <c r="W896" s="36"/>
      <c r="X896" s="35"/>
    </row>
  </sheetData>
  <mergeCells count="1">
    <mergeCell ref="X2:A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69DCA-FAD7-45D4-BEA0-FF9F91EB9961}">
  <dimension ref="A1:Y903"/>
  <sheetViews>
    <sheetView workbookViewId="0">
      <selection activeCell="Y1" sqref="Y1"/>
    </sheetView>
  </sheetViews>
  <sheetFormatPr defaultColWidth="11.28515625" defaultRowHeight="12" x14ac:dyDescent="0.2"/>
  <cols>
    <col min="1" max="1" width="5.28515625" style="33" customWidth="1"/>
    <col min="2" max="2" width="11.42578125" style="33" customWidth="1"/>
    <col min="3" max="3" width="13.42578125" style="33" customWidth="1"/>
    <col min="4" max="4" width="11.42578125" style="33" customWidth="1"/>
    <col min="5" max="5" width="3" style="34" bestFit="1" customWidth="1"/>
    <col min="6" max="6" width="3.140625" style="34" bestFit="1" customWidth="1"/>
    <col min="7" max="7" width="5.140625" style="34" customWidth="1"/>
    <col min="8" max="8" width="4.7109375" style="34" bestFit="1" customWidth="1"/>
    <col min="9" max="9" width="4.28515625" style="34" customWidth="1"/>
    <col min="10" max="10" width="6" style="34" bestFit="1" customWidth="1"/>
    <col min="11" max="11" width="3.42578125" style="34" bestFit="1" customWidth="1"/>
    <col min="12" max="12" width="5.28515625" style="34" bestFit="1" customWidth="1"/>
    <col min="13" max="13" width="5" style="34" bestFit="1" customWidth="1"/>
    <col min="14" max="14" width="5.5703125" style="34" customWidth="1"/>
    <col min="15" max="15" width="3.28515625" style="34" bestFit="1" customWidth="1"/>
    <col min="16" max="16" width="3.140625" style="34" bestFit="1" customWidth="1"/>
    <col min="17" max="17" width="3.5703125" style="34" bestFit="1" customWidth="1"/>
    <col min="18" max="18" width="3.85546875" style="34" bestFit="1" customWidth="1"/>
    <col min="19" max="19" width="5" style="34" bestFit="1" customWidth="1"/>
    <col min="20" max="20" width="4.85546875" style="34" customWidth="1"/>
    <col min="21" max="21" width="13.7109375" style="33" bestFit="1" customWidth="1"/>
    <col min="22" max="22" width="13.5703125" style="33" customWidth="1"/>
    <col min="23" max="23" width="6.140625" style="34" customWidth="1"/>
    <col min="24" max="24" width="10.140625" style="33" customWidth="1"/>
    <col min="25" max="16384" width="11.28515625" style="33"/>
  </cols>
  <sheetData>
    <row r="1" spans="1:25" ht="18" x14ac:dyDescent="0.25">
      <c r="A1" s="62" t="s">
        <v>107</v>
      </c>
      <c r="B1" s="35"/>
      <c r="C1" s="35"/>
      <c r="D1" s="35"/>
      <c r="E1" s="37"/>
      <c r="F1" s="37"/>
      <c r="G1"/>
      <c r="I1" s="46"/>
      <c r="J1" s="46"/>
      <c r="K1" s="46"/>
      <c r="L1" s="37"/>
      <c r="M1" s="37"/>
      <c r="N1" s="37"/>
      <c r="O1" s="37"/>
      <c r="P1" s="37"/>
      <c r="Q1" s="37"/>
      <c r="R1" s="37"/>
      <c r="S1" s="37"/>
      <c r="T1" s="37"/>
      <c r="U1" s="35"/>
      <c r="V1" s="35"/>
      <c r="W1" s="37"/>
      <c r="X1" s="35"/>
      <c r="Y1" s="98" t="s">
        <v>104</v>
      </c>
    </row>
    <row r="2" spans="1:25" ht="12.75" x14ac:dyDescent="0.2">
      <c r="A2" s="61" t="s">
        <v>78</v>
      </c>
      <c r="X2"/>
    </row>
    <row r="3" spans="1:25" ht="24" x14ac:dyDescent="0.2">
      <c r="A3" s="59" t="s">
        <v>2</v>
      </c>
      <c r="B3" s="59" t="s">
        <v>3</v>
      </c>
      <c r="C3" s="59" t="s">
        <v>77</v>
      </c>
      <c r="D3" s="59" t="s">
        <v>76</v>
      </c>
      <c r="E3" s="60" t="s">
        <v>6</v>
      </c>
      <c r="F3" s="60" t="s">
        <v>7</v>
      </c>
      <c r="G3" s="60" t="s">
        <v>8</v>
      </c>
      <c r="H3" s="60" t="s">
        <v>9</v>
      </c>
      <c r="I3" s="60" t="s">
        <v>10</v>
      </c>
      <c r="J3" s="60" t="s">
        <v>11</v>
      </c>
      <c r="K3" s="60" t="s">
        <v>12</v>
      </c>
      <c r="L3" s="60" t="s">
        <v>13</v>
      </c>
      <c r="M3" s="60" t="s">
        <v>14</v>
      </c>
      <c r="N3" s="60" t="s">
        <v>15</v>
      </c>
      <c r="O3" s="60" t="s">
        <v>16</v>
      </c>
      <c r="P3" s="60" t="s">
        <v>17</v>
      </c>
      <c r="Q3" s="60" t="s">
        <v>18</v>
      </c>
      <c r="R3" s="60" t="s">
        <v>19</v>
      </c>
      <c r="S3" s="60" t="s">
        <v>20</v>
      </c>
      <c r="T3" s="60" t="s">
        <v>21</v>
      </c>
      <c r="U3" s="59" t="s">
        <v>22</v>
      </c>
      <c r="V3" s="58" t="s">
        <v>23</v>
      </c>
      <c r="W3" s="57" t="s">
        <v>75</v>
      </c>
      <c r="X3"/>
    </row>
    <row r="4" spans="1:25" ht="12.75" customHeight="1" x14ac:dyDescent="0.2">
      <c r="A4" s="52" t="s">
        <v>87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49"/>
      <c r="X4" s="51"/>
    </row>
    <row r="5" spans="1:25" customFormat="1" ht="12.75" customHeight="1" x14ac:dyDescent="0.2"/>
    <row r="6" spans="1:25" customFormat="1" ht="12.75" customHeight="1" x14ac:dyDescent="0.2"/>
    <row r="7" spans="1:25" customFormat="1" ht="12.75" customHeight="1" x14ac:dyDescent="0.2"/>
    <row r="8" spans="1:25" customFormat="1" ht="12.75" customHeight="1" x14ac:dyDescent="0.2"/>
    <row r="9" spans="1:25" customFormat="1" ht="12.75" customHeight="1" x14ac:dyDescent="0.2"/>
    <row r="10" spans="1:25" customFormat="1" ht="12.75" customHeight="1" x14ac:dyDescent="0.2"/>
    <row r="11" spans="1:25" customFormat="1" ht="12.75" customHeight="1" x14ac:dyDescent="0.2"/>
    <row r="12" spans="1:25" customFormat="1" ht="12.75" x14ac:dyDescent="0.2"/>
    <row r="13" spans="1:25" customFormat="1" ht="12.75" x14ac:dyDescent="0.2"/>
    <row r="14" spans="1:25" customFormat="1" ht="12.75" x14ac:dyDescent="0.2"/>
    <row r="15" spans="1:25" customFormat="1" ht="12.75" x14ac:dyDescent="0.2"/>
    <row r="16" spans="1:25" customFormat="1" ht="12.75" x14ac:dyDescent="0.2"/>
    <row r="17" spans="1:24" customFormat="1" ht="12.75" x14ac:dyDescent="0.2"/>
    <row r="18" spans="1:24" x14ac:dyDescent="0.2">
      <c r="A18" s="40"/>
      <c r="B18" s="40"/>
      <c r="C18" s="40"/>
      <c r="D18" s="40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0"/>
      <c r="V18" s="39"/>
      <c r="X18" s="53"/>
    </row>
    <row r="19" spans="1:24" x14ac:dyDescent="0.2">
      <c r="A19" s="40"/>
      <c r="B19" s="40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0"/>
      <c r="V19" s="39"/>
      <c r="X19" s="53"/>
    </row>
    <row r="20" spans="1:24" x14ac:dyDescent="0.2">
      <c r="A20" s="40"/>
      <c r="B20" s="40"/>
      <c r="C20" s="40"/>
      <c r="D20" s="40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0"/>
      <c r="V20" s="39"/>
      <c r="W20" s="36"/>
      <c r="X20" s="48"/>
    </row>
    <row r="21" spans="1:24" x14ac:dyDescent="0.2">
      <c r="A21" s="40"/>
      <c r="B21" s="40"/>
      <c r="C21" s="40"/>
      <c r="D21" s="40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0"/>
      <c r="V21" s="39"/>
      <c r="W21" s="36"/>
      <c r="X21" s="48"/>
    </row>
    <row r="22" spans="1:24" x14ac:dyDescent="0.2">
      <c r="A22" s="40"/>
      <c r="B22" s="40"/>
      <c r="C22" s="40"/>
      <c r="D22" s="40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0"/>
      <c r="V22" s="39"/>
      <c r="W22" s="36"/>
      <c r="X22" s="48"/>
    </row>
    <row r="23" spans="1:24" ht="12.7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12.7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12.7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12.7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12.7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12.7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12.7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12.7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12.7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12.7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x14ac:dyDescent="0.2">
      <c r="A33" s="40"/>
      <c r="B33" s="40"/>
      <c r="C33" s="40"/>
      <c r="D33" s="40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0"/>
      <c r="V33" s="39"/>
      <c r="W33" s="36"/>
      <c r="X33" s="35"/>
    </row>
    <row r="34" spans="1:24" ht="13.5" thickBot="1" x14ac:dyDescent="0.25">
      <c r="A34" s="40"/>
      <c r="B34" s="40"/>
      <c r="C34" s="40"/>
      <c r="D34" s="40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7"/>
      <c r="U34" s="46"/>
      <c r="V34" s="45">
        <f>SUM(V4:V33)</f>
        <v>0</v>
      </c>
      <c r="W34" s="36"/>
      <c r="X34" s="44"/>
    </row>
    <row r="35" spans="1:24" ht="12.75" thickTop="1" x14ac:dyDescent="0.2">
      <c r="A35" s="40"/>
      <c r="B35" s="40"/>
      <c r="C35" s="40"/>
      <c r="D35" s="40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0"/>
      <c r="V35" s="39"/>
      <c r="W35" s="36"/>
      <c r="X35" s="35"/>
    </row>
    <row r="36" spans="1:24" x14ac:dyDescent="0.2">
      <c r="A36" s="40"/>
      <c r="B36" s="40"/>
      <c r="C36" s="40"/>
      <c r="D36" s="40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0"/>
      <c r="V36" s="39"/>
      <c r="W36" s="36"/>
      <c r="X36" s="35"/>
    </row>
    <row r="37" spans="1:24" x14ac:dyDescent="0.2">
      <c r="A37" s="40"/>
      <c r="B37" s="40"/>
      <c r="C37" s="40"/>
      <c r="D37" s="40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0"/>
      <c r="V37" s="39"/>
      <c r="W37" s="36"/>
      <c r="X37" s="35"/>
    </row>
    <row r="38" spans="1:24" x14ac:dyDescent="0.2">
      <c r="A38" s="40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0"/>
      <c r="V38" s="39"/>
      <c r="W38" s="36"/>
      <c r="X38" s="35"/>
    </row>
    <row r="39" spans="1:24" x14ac:dyDescent="0.2">
      <c r="A39" s="40"/>
      <c r="B39" s="40"/>
      <c r="C39" s="40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0"/>
      <c r="V39" s="39"/>
      <c r="W39" s="43"/>
      <c r="X39" s="42"/>
    </row>
    <row r="40" spans="1:24" x14ac:dyDescent="0.2">
      <c r="A40" s="40"/>
      <c r="B40" s="40"/>
      <c r="C40" s="40"/>
      <c r="D40" s="40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0"/>
      <c r="V40" s="39"/>
      <c r="W40" s="36"/>
      <c r="X40" s="35"/>
    </row>
    <row r="41" spans="1:24" x14ac:dyDescent="0.2">
      <c r="A41" s="39"/>
      <c r="B41" s="38"/>
      <c r="C41" s="35"/>
      <c r="D41" s="35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5"/>
      <c r="V41" s="35"/>
      <c r="W41" s="36"/>
      <c r="X41" s="35"/>
    </row>
    <row r="42" spans="1:24" x14ac:dyDescent="0.2">
      <c r="A42" s="39"/>
      <c r="B42" s="38"/>
      <c r="C42" s="35"/>
      <c r="D42" s="35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5"/>
      <c r="V42" s="35"/>
      <c r="W42" s="36"/>
      <c r="X42" s="35"/>
    </row>
    <row r="43" spans="1:24" x14ac:dyDescent="0.2">
      <c r="A43" s="39"/>
      <c r="B43" s="38"/>
      <c r="C43" s="35"/>
      <c r="D43" s="35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5"/>
      <c r="V43" s="35"/>
      <c r="W43" s="36"/>
      <c r="X43" s="35"/>
    </row>
    <row r="44" spans="1:24" x14ac:dyDescent="0.2">
      <c r="A44" s="39"/>
      <c r="B44" s="38"/>
      <c r="C44" s="35"/>
      <c r="D44" s="35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5"/>
      <c r="V44" s="35"/>
      <c r="W44" s="36"/>
      <c r="X44" s="35"/>
    </row>
    <row r="45" spans="1:24" x14ac:dyDescent="0.2">
      <c r="A45" s="39"/>
      <c r="B45" s="38"/>
      <c r="C45" s="35"/>
      <c r="D45" s="35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5"/>
      <c r="V45" s="35"/>
      <c r="W45" s="36"/>
      <c r="X45" s="35"/>
    </row>
    <row r="46" spans="1:24" x14ac:dyDescent="0.2">
      <c r="A46" s="39"/>
      <c r="B46" s="38"/>
      <c r="C46" s="35"/>
      <c r="D46" s="35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5"/>
      <c r="V46" s="35"/>
      <c r="W46" s="36"/>
      <c r="X46" s="35"/>
    </row>
    <row r="47" spans="1:24" x14ac:dyDescent="0.2">
      <c r="A47" s="39"/>
      <c r="B47" s="38"/>
      <c r="C47" s="35"/>
      <c r="D47" s="35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5"/>
      <c r="V47" s="35"/>
      <c r="W47" s="36"/>
      <c r="X47" s="35"/>
    </row>
    <row r="48" spans="1:24" x14ac:dyDescent="0.2">
      <c r="A48" s="39"/>
      <c r="B48" s="38"/>
      <c r="C48" s="35"/>
      <c r="D48" s="35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5"/>
      <c r="V48" s="35"/>
      <c r="W48" s="36"/>
      <c r="X48" s="35"/>
    </row>
    <row r="49" spans="1:24" x14ac:dyDescent="0.2">
      <c r="A49" s="39"/>
      <c r="B49" s="38"/>
      <c r="C49" s="35"/>
      <c r="D49" s="35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5"/>
      <c r="V49" s="35"/>
      <c r="W49" s="36"/>
      <c r="X49" s="35"/>
    </row>
    <row r="50" spans="1:24" x14ac:dyDescent="0.2">
      <c r="A50" s="39"/>
      <c r="B50" s="38"/>
      <c r="C50" s="35"/>
      <c r="D50" s="35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5"/>
      <c r="V50" s="35"/>
      <c r="W50" s="36"/>
      <c r="X50" s="35"/>
    </row>
    <row r="51" spans="1:24" x14ac:dyDescent="0.2">
      <c r="A51" s="39"/>
      <c r="B51" s="38"/>
      <c r="C51" s="35"/>
      <c r="D51" s="35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5"/>
      <c r="V51" s="35"/>
      <c r="W51" s="36"/>
      <c r="X51" s="35"/>
    </row>
    <row r="52" spans="1:24" x14ac:dyDescent="0.2">
      <c r="A52" s="39"/>
      <c r="B52" s="38"/>
      <c r="C52" s="35"/>
      <c r="D52" s="35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5"/>
      <c r="V52" s="35"/>
      <c r="W52" s="36"/>
      <c r="X52" s="35"/>
    </row>
    <row r="53" spans="1:24" x14ac:dyDescent="0.2">
      <c r="A53" s="39"/>
      <c r="B53" s="38"/>
      <c r="C53" s="35"/>
      <c r="D53" s="35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5"/>
      <c r="V53" s="35"/>
      <c r="W53" s="36"/>
      <c r="X53" s="35"/>
    </row>
    <row r="54" spans="1:24" x14ac:dyDescent="0.2">
      <c r="A54" s="39"/>
      <c r="B54" s="38"/>
      <c r="C54" s="35"/>
      <c r="D54" s="35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5"/>
      <c r="V54" s="35"/>
      <c r="W54" s="36"/>
      <c r="X54" s="35"/>
    </row>
    <row r="55" spans="1:24" x14ac:dyDescent="0.2">
      <c r="A55" s="39"/>
      <c r="B55" s="38"/>
      <c r="C55" s="35"/>
      <c r="D55" s="35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5"/>
      <c r="V55" s="35"/>
      <c r="W55" s="36"/>
      <c r="X55" s="35"/>
    </row>
    <row r="56" spans="1:24" x14ac:dyDescent="0.2">
      <c r="A56" s="39"/>
      <c r="B56" s="38"/>
      <c r="C56" s="35"/>
      <c r="D56" s="35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5"/>
      <c r="V56" s="35"/>
      <c r="W56" s="36"/>
      <c r="X56" s="35"/>
    </row>
    <row r="57" spans="1:24" x14ac:dyDescent="0.2">
      <c r="A57" s="39"/>
      <c r="B57" s="38"/>
      <c r="C57" s="35"/>
      <c r="D57" s="35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5"/>
      <c r="V57" s="35"/>
      <c r="W57" s="36"/>
      <c r="X57" s="35"/>
    </row>
    <row r="58" spans="1:24" x14ac:dyDescent="0.2">
      <c r="A58" s="39"/>
      <c r="B58" s="38"/>
      <c r="C58" s="35"/>
      <c r="D58" s="35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5"/>
      <c r="V58" s="35"/>
      <c r="W58" s="36"/>
      <c r="X58" s="35"/>
    </row>
    <row r="59" spans="1:24" x14ac:dyDescent="0.2">
      <c r="A59" s="39"/>
      <c r="B59" s="38"/>
      <c r="C59" s="35"/>
      <c r="D59" s="35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5"/>
      <c r="V59" s="35"/>
      <c r="W59" s="36"/>
      <c r="X59" s="35"/>
    </row>
    <row r="60" spans="1:24" x14ac:dyDescent="0.2">
      <c r="A60" s="39"/>
      <c r="B60" s="38"/>
      <c r="C60" s="35"/>
      <c r="D60" s="35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5"/>
      <c r="V60" s="35"/>
      <c r="W60" s="36"/>
      <c r="X60" s="35"/>
    </row>
    <row r="61" spans="1:24" x14ac:dyDescent="0.2">
      <c r="A61" s="39"/>
      <c r="B61" s="38"/>
      <c r="C61" s="35"/>
      <c r="D61" s="35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5"/>
      <c r="V61" s="35"/>
      <c r="W61" s="36"/>
      <c r="X61" s="35"/>
    </row>
    <row r="62" spans="1:24" x14ac:dyDescent="0.2">
      <c r="A62" s="39"/>
      <c r="B62" s="38"/>
      <c r="C62" s="35"/>
      <c r="D62" s="35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5"/>
      <c r="V62" s="35"/>
      <c r="W62" s="36"/>
      <c r="X62" s="35"/>
    </row>
    <row r="63" spans="1:24" x14ac:dyDescent="0.2">
      <c r="A63" s="39"/>
      <c r="B63" s="38"/>
      <c r="C63" s="35"/>
      <c r="D63" s="35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5"/>
      <c r="V63" s="35"/>
      <c r="W63" s="36"/>
      <c r="X63" s="35"/>
    </row>
    <row r="64" spans="1:24" x14ac:dyDescent="0.2">
      <c r="A64" s="39"/>
      <c r="B64" s="38"/>
      <c r="C64" s="35"/>
      <c r="D64" s="35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5"/>
      <c r="V64" s="35"/>
      <c r="W64" s="36"/>
      <c r="X64" s="35"/>
    </row>
    <row r="65" spans="1:24" x14ac:dyDescent="0.2">
      <c r="A65" s="39"/>
      <c r="B65" s="38"/>
      <c r="C65" s="35"/>
      <c r="D65" s="35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5"/>
      <c r="V65" s="35"/>
      <c r="W65" s="36"/>
      <c r="X65" s="35"/>
    </row>
    <row r="66" spans="1:24" x14ac:dyDescent="0.2">
      <c r="A66" s="39"/>
      <c r="B66" s="38"/>
      <c r="C66" s="35"/>
      <c r="D66" s="35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5"/>
      <c r="V66" s="35"/>
      <c r="W66" s="36"/>
      <c r="X66" s="35"/>
    </row>
    <row r="67" spans="1:24" x14ac:dyDescent="0.2">
      <c r="A67" s="39"/>
      <c r="B67" s="38"/>
      <c r="C67" s="35"/>
      <c r="D67" s="35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5"/>
      <c r="V67" s="35"/>
      <c r="W67" s="36"/>
      <c r="X67" s="35"/>
    </row>
    <row r="68" spans="1:24" x14ac:dyDescent="0.2">
      <c r="A68" s="39"/>
      <c r="B68" s="38"/>
      <c r="C68" s="35"/>
      <c r="D68" s="35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5"/>
      <c r="V68" s="35"/>
      <c r="W68" s="36"/>
      <c r="X68" s="35"/>
    </row>
    <row r="69" spans="1:24" x14ac:dyDescent="0.2">
      <c r="A69" s="39"/>
      <c r="B69" s="38"/>
      <c r="C69" s="35"/>
      <c r="D69" s="35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5"/>
      <c r="V69" s="35"/>
      <c r="W69" s="36"/>
      <c r="X69" s="35"/>
    </row>
    <row r="70" spans="1:24" x14ac:dyDescent="0.2">
      <c r="A70" s="39"/>
      <c r="B70" s="38"/>
      <c r="C70" s="35"/>
      <c r="D70" s="35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5"/>
      <c r="V70" s="35"/>
      <c r="W70" s="36"/>
      <c r="X70" s="35"/>
    </row>
    <row r="71" spans="1:24" x14ac:dyDescent="0.2">
      <c r="A71" s="39"/>
      <c r="B71" s="38"/>
      <c r="C71" s="35"/>
      <c r="D71" s="35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5"/>
      <c r="V71" s="35"/>
      <c r="W71" s="36"/>
      <c r="X71" s="35"/>
    </row>
    <row r="72" spans="1:24" x14ac:dyDescent="0.2">
      <c r="A72" s="39"/>
      <c r="B72" s="38"/>
      <c r="C72" s="35"/>
      <c r="D72" s="35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5"/>
      <c r="V72" s="35"/>
      <c r="W72" s="36"/>
      <c r="X72" s="35"/>
    </row>
    <row r="73" spans="1:24" x14ac:dyDescent="0.2">
      <c r="A73" s="39"/>
      <c r="B73" s="38"/>
      <c r="C73" s="35"/>
      <c r="D73" s="35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5"/>
      <c r="V73" s="35"/>
      <c r="W73" s="36"/>
      <c r="X73" s="35"/>
    </row>
    <row r="74" spans="1:24" x14ac:dyDescent="0.2">
      <c r="A74" s="39"/>
      <c r="B74" s="38"/>
      <c r="C74" s="35"/>
      <c r="D74" s="35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5"/>
      <c r="V74" s="35"/>
      <c r="W74" s="36"/>
      <c r="X74" s="35"/>
    </row>
    <row r="75" spans="1:24" x14ac:dyDescent="0.2">
      <c r="A75" s="39"/>
      <c r="B75" s="38"/>
      <c r="C75" s="35"/>
      <c r="D75" s="35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5"/>
      <c r="V75" s="35"/>
      <c r="W75" s="36"/>
      <c r="X75" s="35"/>
    </row>
    <row r="76" spans="1:24" x14ac:dyDescent="0.2">
      <c r="A76" s="39"/>
      <c r="B76" s="38"/>
      <c r="C76" s="35"/>
      <c r="D76" s="35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5"/>
      <c r="V76" s="35"/>
      <c r="W76" s="36"/>
      <c r="X76" s="35"/>
    </row>
    <row r="77" spans="1:24" x14ac:dyDescent="0.2">
      <c r="A77" s="39"/>
      <c r="B77" s="38"/>
      <c r="C77" s="35"/>
      <c r="D77" s="35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5"/>
      <c r="V77" s="35"/>
      <c r="W77" s="36"/>
      <c r="X77" s="35"/>
    </row>
    <row r="78" spans="1:24" x14ac:dyDescent="0.2">
      <c r="A78" s="39"/>
      <c r="B78" s="38"/>
      <c r="C78" s="35"/>
      <c r="D78" s="35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5"/>
      <c r="V78" s="35"/>
      <c r="W78" s="36"/>
      <c r="X78" s="35"/>
    </row>
    <row r="79" spans="1:24" x14ac:dyDescent="0.2">
      <c r="A79" s="39"/>
      <c r="B79" s="38"/>
      <c r="C79" s="35"/>
      <c r="D79" s="35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5"/>
      <c r="V79" s="35"/>
      <c r="W79" s="36"/>
      <c r="X79" s="35"/>
    </row>
    <row r="80" spans="1:24" x14ac:dyDescent="0.2">
      <c r="A80" s="39"/>
      <c r="B80" s="38"/>
      <c r="C80" s="35"/>
      <c r="D80" s="35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5"/>
      <c r="V80" s="35"/>
      <c r="W80" s="36"/>
      <c r="X80" s="35"/>
    </row>
    <row r="81" spans="1:24" x14ac:dyDescent="0.2">
      <c r="A81" s="39"/>
      <c r="B81" s="38"/>
      <c r="C81" s="35"/>
      <c r="D81" s="35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5"/>
      <c r="V81" s="35"/>
      <c r="W81" s="36"/>
      <c r="X81" s="35"/>
    </row>
    <row r="82" spans="1:24" x14ac:dyDescent="0.2">
      <c r="A82" s="39"/>
      <c r="B82" s="38"/>
      <c r="C82" s="35"/>
      <c r="D82" s="35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5"/>
      <c r="V82" s="35"/>
      <c r="W82" s="36"/>
      <c r="X82" s="35"/>
    </row>
    <row r="83" spans="1:24" x14ac:dyDescent="0.2">
      <c r="A83" s="39"/>
      <c r="B83" s="38"/>
      <c r="C83" s="35"/>
      <c r="D83" s="35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5"/>
      <c r="V83" s="35"/>
      <c r="W83" s="36"/>
      <c r="X83" s="35"/>
    </row>
    <row r="84" spans="1:24" x14ac:dyDescent="0.2">
      <c r="A84" s="39"/>
      <c r="B84" s="38"/>
      <c r="C84" s="35"/>
      <c r="D84" s="35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5"/>
      <c r="V84" s="35"/>
      <c r="W84" s="36"/>
      <c r="X84" s="35"/>
    </row>
    <row r="85" spans="1:24" x14ac:dyDescent="0.2">
      <c r="A85" s="39"/>
      <c r="B85" s="38"/>
      <c r="C85" s="35"/>
      <c r="D85" s="35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5"/>
      <c r="V85" s="35"/>
      <c r="W85" s="36"/>
      <c r="X85" s="35"/>
    </row>
    <row r="86" spans="1:24" x14ac:dyDescent="0.2">
      <c r="A86" s="39"/>
      <c r="B86" s="38"/>
      <c r="C86" s="35"/>
      <c r="D86" s="35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5"/>
      <c r="V86" s="35"/>
      <c r="W86" s="36"/>
      <c r="X86" s="35"/>
    </row>
    <row r="87" spans="1:24" x14ac:dyDescent="0.2">
      <c r="A87" s="39"/>
      <c r="B87" s="38"/>
      <c r="C87" s="35"/>
      <c r="D87" s="35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5"/>
      <c r="V87" s="35"/>
      <c r="W87" s="36"/>
      <c r="X87" s="35"/>
    </row>
    <row r="88" spans="1:24" x14ac:dyDescent="0.2">
      <c r="A88" s="39"/>
      <c r="B88" s="38"/>
      <c r="C88" s="35"/>
      <c r="D88" s="35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5"/>
      <c r="V88" s="35"/>
      <c r="W88" s="36"/>
      <c r="X88" s="35"/>
    </row>
    <row r="89" spans="1:24" x14ac:dyDescent="0.2">
      <c r="A89" s="39"/>
      <c r="B89" s="38"/>
      <c r="C89" s="35"/>
      <c r="D89" s="35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5"/>
      <c r="V89" s="35"/>
      <c r="W89" s="36"/>
      <c r="X89" s="35"/>
    </row>
    <row r="90" spans="1:24" x14ac:dyDescent="0.2">
      <c r="A90" s="39"/>
      <c r="B90" s="38"/>
      <c r="C90" s="35"/>
      <c r="D90" s="35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5"/>
      <c r="V90" s="35"/>
      <c r="W90" s="36"/>
      <c r="X90" s="35"/>
    </row>
    <row r="91" spans="1:24" x14ac:dyDescent="0.2">
      <c r="A91" s="39"/>
      <c r="B91" s="38"/>
      <c r="C91" s="35"/>
      <c r="D91" s="35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5"/>
      <c r="V91" s="35"/>
      <c r="W91" s="36"/>
      <c r="X91" s="35"/>
    </row>
    <row r="92" spans="1:24" x14ac:dyDescent="0.2">
      <c r="A92" s="39"/>
      <c r="B92" s="38"/>
      <c r="C92" s="35"/>
      <c r="D92" s="35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5"/>
      <c r="V92" s="35"/>
      <c r="W92" s="36"/>
      <c r="X92" s="35"/>
    </row>
    <row r="93" spans="1:24" x14ac:dyDescent="0.2">
      <c r="A93" s="39"/>
      <c r="B93" s="38"/>
      <c r="C93" s="35"/>
      <c r="D93" s="35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5"/>
      <c r="V93" s="35"/>
      <c r="W93" s="36"/>
      <c r="X93" s="35"/>
    </row>
    <row r="94" spans="1:24" x14ac:dyDescent="0.2">
      <c r="A94" s="39"/>
      <c r="B94" s="38"/>
      <c r="C94" s="35"/>
      <c r="D94" s="35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5"/>
      <c r="V94" s="35"/>
      <c r="W94" s="36"/>
      <c r="X94" s="35"/>
    </row>
    <row r="95" spans="1:24" x14ac:dyDescent="0.2">
      <c r="A95" s="39"/>
      <c r="B95" s="38"/>
      <c r="C95" s="35"/>
      <c r="D95" s="35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5"/>
      <c r="V95" s="35"/>
      <c r="W95" s="36"/>
      <c r="X95" s="35"/>
    </row>
    <row r="96" spans="1:24" x14ac:dyDescent="0.2">
      <c r="A96" s="39"/>
      <c r="B96" s="38"/>
      <c r="C96" s="35"/>
      <c r="D96" s="35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5"/>
      <c r="V96" s="35"/>
      <c r="W96" s="36"/>
      <c r="X96" s="35"/>
    </row>
    <row r="97" spans="1:24" x14ac:dyDescent="0.2">
      <c r="A97" s="39"/>
      <c r="B97" s="38"/>
      <c r="C97" s="35"/>
      <c r="D97" s="35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5"/>
      <c r="V97" s="35"/>
      <c r="W97" s="36"/>
      <c r="X97" s="35"/>
    </row>
    <row r="98" spans="1:24" x14ac:dyDescent="0.2">
      <c r="A98" s="39"/>
      <c r="B98" s="38"/>
      <c r="C98" s="35"/>
      <c r="D98" s="35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5"/>
      <c r="V98" s="35"/>
      <c r="W98" s="36"/>
      <c r="X98" s="35"/>
    </row>
    <row r="99" spans="1:24" x14ac:dyDescent="0.2">
      <c r="A99" s="39"/>
      <c r="B99" s="38"/>
      <c r="C99" s="35"/>
      <c r="D99" s="35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5"/>
      <c r="V99" s="35"/>
      <c r="W99" s="36"/>
      <c r="X99" s="35"/>
    </row>
    <row r="100" spans="1:24" x14ac:dyDescent="0.2">
      <c r="A100" s="39"/>
      <c r="B100" s="38"/>
      <c r="C100" s="35"/>
      <c r="D100" s="35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5"/>
      <c r="V100" s="35"/>
      <c r="W100" s="36"/>
      <c r="X100" s="35"/>
    </row>
    <row r="101" spans="1:24" x14ac:dyDescent="0.2">
      <c r="A101" s="39"/>
      <c r="B101" s="38"/>
      <c r="C101" s="35"/>
      <c r="D101" s="35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5"/>
      <c r="V101" s="35"/>
      <c r="W101" s="36"/>
      <c r="X101" s="35"/>
    </row>
    <row r="102" spans="1:24" x14ac:dyDescent="0.2">
      <c r="A102" s="39"/>
      <c r="B102" s="38"/>
      <c r="C102" s="35"/>
      <c r="D102" s="35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5"/>
      <c r="V102" s="35"/>
      <c r="W102" s="36"/>
      <c r="X102" s="35"/>
    </row>
    <row r="103" spans="1:24" x14ac:dyDescent="0.2">
      <c r="A103" s="39"/>
      <c r="B103" s="38"/>
      <c r="C103" s="35"/>
      <c r="D103" s="35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5"/>
      <c r="V103" s="35"/>
      <c r="W103" s="36"/>
      <c r="X103" s="35"/>
    </row>
    <row r="104" spans="1:24" x14ac:dyDescent="0.2">
      <c r="A104" s="39"/>
      <c r="B104" s="38"/>
      <c r="C104" s="35"/>
      <c r="D104" s="35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5"/>
      <c r="V104" s="35"/>
      <c r="W104" s="36"/>
      <c r="X104" s="35"/>
    </row>
    <row r="105" spans="1:24" x14ac:dyDescent="0.2">
      <c r="A105" s="39"/>
      <c r="B105" s="38"/>
      <c r="C105" s="35"/>
      <c r="D105" s="35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5"/>
      <c r="V105" s="35"/>
      <c r="W105" s="36"/>
      <c r="X105" s="35"/>
    </row>
    <row r="106" spans="1:24" x14ac:dyDescent="0.2">
      <c r="A106" s="39"/>
      <c r="B106" s="38"/>
      <c r="C106" s="35"/>
      <c r="D106" s="35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5"/>
      <c r="V106" s="35"/>
      <c r="W106" s="36"/>
      <c r="X106" s="35"/>
    </row>
    <row r="107" spans="1:24" x14ac:dyDescent="0.2">
      <c r="A107" s="39"/>
      <c r="B107" s="38"/>
      <c r="C107" s="35"/>
      <c r="D107" s="35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5"/>
      <c r="V107" s="35"/>
      <c r="W107" s="36"/>
      <c r="X107" s="35"/>
    </row>
    <row r="108" spans="1:24" x14ac:dyDescent="0.2">
      <c r="A108" s="39"/>
      <c r="B108" s="38"/>
      <c r="C108" s="35"/>
      <c r="D108" s="35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5"/>
      <c r="V108" s="35"/>
      <c r="W108" s="36"/>
      <c r="X108" s="35"/>
    </row>
    <row r="109" spans="1:24" x14ac:dyDescent="0.2">
      <c r="A109" s="39"/>
      <c r="B109" s="38"/>
      <c r="C109" s="35"/>
      <c r="D109" s="35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5"/>
      <c r="V109" s="35"/>
      <c r="W109" s="36"/>
      <c r="X109" s="35"/>
    </row>
    <row r="110" spans="1:24" x14ac:dyDescent="0.2">
      <c r="A110" s="39"/>
      <c r="B110" s="38"/>
      <c r="C110" s="35"/>
      <c r="D110" s="35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5"/>
      <c r="V110" s="35"/>
      <c r="W110" s="36"/>
      <c r="X110" s="35"/>
    </row>
    <row r="111" spans="1:24" x14ac:dyDescent="0.2">
      <c r="A111" s="39"/>
      <c r="B111" s="38"/>
      <c r="C111" s="35"/>
      <c r="D111" s="35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5"/>
      <c r="V111" s="35"/>
      <c r="W111" s="36"/>
      <c r="X111" s="35"/>
    </row>
    <row r="112" spans="1:24" x14ac:dyDescent="0.2">
      <c r="A112" s="39"/>
      <c r="B112" s="38"/>
      <c r="C112" s="35"/>
      <c r="D112" s="35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5"/>
      <c r="V112" s="35"/>
      <c r="W112" s="36"/>
      <c r="X112" s="35"/>
    </row>
    <row r="113" spans="1:24" x14ac:dyDescent="0.2">
      <c r="A113" s="39"/>
      <c r="B113" s="38"/>
      <c r="C113" s="35"/>
      <c r="D113" s="35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5"/>
      <c r="V113" s="35"/>
      <c r="W113" s="36"/>
      <c r="X113" s="35"/>
    </row>
    <row r="114" spans="1:24" x14ac:dyDescent="0.2">
      <c r="A114" s="39"/>
      <c r="B114" s="38"/>
      <c r="C114" s="35"/>
      <c r="D114" s="35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5"/>
      <c r="V114" s="35"/>
      <c r="W114" s="36"/>
      <c r="X114" s="35"/>
    </row>
    <row r="115" spans="1:24" x14ac:dyDescent="0.2">
      <c r="A115" s="39"/>
      <c r="B115" s="38"/>
      <c r="C115" s="35"/>
      <c r="D115" s="35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5"/>
      <c r="V115" s="35"/>
      <c r="W115" s="36"/>
      <c r="X115" s="35"/>
    </row>
    <row r="116" spans="1:24" x14ac:dyDescent="0.2">
      <c r="A116" s="39"/>
      <c r="B116" s="38"/>
      <c r="C116" s="35"/>
      <c r="D116" s="35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5"/>
      <c r="V116" s="35"/>
      <c r="W116" s="36"/>
      <c r="X116" s="35"/>
    </row>
    <row r="117" spans="1:24" x14ac:dyDescent="0.2">
      <c r="A117" s="39"/>
      <c r="B117" s="38"/>
      <c r="C117" s="35"/>
      <c r="D117" s="35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5"/>
      <c r="V117" s="35"/>
      <c r="W117" s="36"/>
      <c r="X117" s="35"/>
    </row>
    <row r="118" spans="1:24" x14ac:dyDescent="0.2">
      <c r="A118" s="39"/>
      <c r="B118" s="38"/>
      <c r="C118" s="35"/>
      <c r="D118" s="35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5"/>
      <c r="V118" s="35"/>
      <c r="W118" s="36"/>
      <c r="X118" s="35"/>
    </row>
    <row r="119" spans="1:24" x14ac:dyDescent="0.2">
      <c r="A119" s="39"/>
      <c r="B119" s="38"/>
      <c r="C119" s="35"/>
      <c r="D119" s="35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5"/>
      <c r="V119" s="35"/>
      <c r="W119" s="36"/>
      <c r="X119" s="35"/>
    </row>
    <row r="120" spans="1:24" x14ac:dyDescent="0.2">
      <c r="A120" s="39"/>
      <c r="B120" s="38"/>
      <c r="C120" s="35"/>
      <c r="D120" s="35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5"/>
      <c r="V120" s="35"/>
      <c r="W120" s="36"/>
      <c r="X120" s="35"/>
    </row>
    <row r="121" spans="1:24" x14ac:dyDescent="0.2">
      <c r="A121" s="39"/>
      <c r="B121" s="38"/>
      <c r="C121" s="35"/>
      <c r="D121" s="35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5"/>
      <c r="V121" s="35"/>
      <c r="W121" s="36"/>
      <c r="X121" s="35"/>
    </row>
    <row r="122" spans="1:24" x14ac:dyDescent="0.2">
      <c r="A122" s="39"/>
      <c r="B122" s="38"/>
      <c r="C122" s="35"/>
      <c r="D122" s="35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5"/>
      <c r="V122" s="35"/>
      <c r="W122" s="36"/>
      <c r="X122" s="35"/>
    </row>
    <row r="123" spans="1:24" x14ac:dyDescent="0.2">
      <c r="A123" s="39"/>
      <c r="B123" s="38"/>
      <c r="C123" s="35"/>
      <c r="D123" s="35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5"/>
      <c r="V123" s="35"/>
      <c r="W123" s="36"/>
      <c r="X123" s="35"/>
    </row>
    <row r="124" spans="1:24" x14ac:dyDescent="0.2">
      <c r="A124" s="39"/>
      <c r="B124" s="38"/>
      <c r="C124" s="35"/>
      <c r="D124" s="35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5"/>
      <c r="V124" s="35"/>
      <c r="W124" s="36"/>
      <c r="X124" s="35"/>
    </row>
    <row r="125" spans="1:24" x14ac:dyDescent="0.2">
      <c r="A125" s="39"/>
      <c r="B125" s="38"/>
      <c r="C125" s="35"/>
      <c r="D125" s="35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5"/>
      <c r="V125" s="35"/>
      <c r="W125" s="36"/>
      <c r="X125" s="35"/>
    </row>
    <row r="126" spans="1:24" x14ac:dyDescent="0.2">
      <c r="A126" s="39"/>
      <c r="B126" s="38"/>
      <c r="C126" s="35"/>
      <c r="D126" s="35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5"/>
      <c r="V126" s="35"/>
      <c r="W126" s="36"/>
      <c r="X126" s="35"/>
    </row>
    <row r="127" spans="1:24" x14ac:dyDescent="0.2">
      <c r="A127" s="39"/>
      <c r="B127" s="38"/>
      <c r="C127" s="35"/>
      <c r="D127" s="35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5"/>
      <c r="V127" s="35"/>
      <c r="W127" s="36"/>
      <c r="X127" s="35"/>
    </row>
    <row r="128" spans="1:24" x14ac:dyDescent="0.2">
      <c r="A128" s="39"/>
      <c r="B128" s="38"/>
      <c r="C128" s="35"/>
      <c r="D128" s="35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5"/>
      <c r="V128" s="35"/>
      <c r="W128" s="36"/>
      <c r="X128" s="35"/>
    </row>
    <row r="129" spans="1:24" x14ac:dyDescent="0.2">
      <c r="A129" s="39"/>
      <c r="B129" s="38"/>
      <c r="C129" s="35"/>
      <c r="D129" s="35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5"/>
      <c r="V129" s="35"/>
      <c r="W129" s="36"/>
      <c r="X129" s="35"/>
    </row>
    <row r="130" spans="1:24" x14ac:dyDescent="0.2">
      <c r="A130" s="39"/>
      <c r="B130" s="38"/>
      <c r="C130" s="35"/>
      <c r="D130" s="35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5"/>
      <c r="V130" s="35"/>
      <c r="W130" s="36"/>
      <c r="X130" s="35"/>
    </row>
    <row r="131" spans="1:24" x14ac:dyDescent="0.2">
      <c r="A131" s="39"/>
      <c r="B131" s="38"/>
      <c r="C131" s="35"/>
      <c r="D131" s="35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5"/>
      <c r="V131" s="35"/>
      <c r="W131" s="36"/>
      <c r="X131" s="35"/>
    </row>
    <row r="132" spans="1:24" x14ac:dyDescent="0.2">
      <c r="A132" s="39"/>
      <c r="B132" s="38"/>
      <c r="C132" s="35"/>
      <c r="D132" s="35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5"/>
      <c r="V132" s="35"/>
      <c r="W132" s="36"/>
      <c r="X132" s="35"/>
    </row>
    <row r="133" spans="1:24" x14ac:dyDescent="0.2">
      <c r="A133" s="39"/>
      <c r="B133" s="38"/>
      <c r="C133" s="35"/>
      <c r="D133" s="35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5"/>
      <c r="V133" s="35"/>
      <c r="W133" s="36"/>
      <c r="X133" s="35"/>
    </row>
    <row r="134" spans="1:24" x14ac:dyDescent="0.2">
      <c r="A134" s="39"/>
      <c r="B134" s="38"/>
      <c r="C134" s="35"/>
      <c r="D134" s="35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5"/>
      <c r="V134" s="35"/>
      <c r="W134" s="36"/>
      <c r="X134" s="35"/>
    </row>
    <row r="135" spans="1:24" x14ac:dyDescent="0.2">
      <c r="A135" s="39"/>
      <c r="B135" s="38"/>
      <c r="C135" s="35"/>
      <c r="D135" s="35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5"/>
      <c r="V135" s="35"/>
      <c r="W135" s="36"/>
      <c r="X135" s="35"/>
    </row>
    <row r="136" spans="1:24" x14ac:dyDescent="0.2">
      <c r="A136" s="39"/>
      <c r="B136" s="38"/>
      <c r="C136" s="35"/>
      <c r="D136" s="35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5"/>
      <c r="V136" s="35"/>
      <c r="W136" s="36"/>
      <c r="X136" s="35"/>
    </row>
    <row r="137" spans="1:24" x14ac:dyDescent="0.2">
      <c r="A137" s="39"/>
      <c r="B137" s="38"/>
      <c r="C137" s="35"/>
      <c r="D137" s="35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5"/>
      <c r="V137" s="35"/>
      <c r="W137" s="36"/>
      <c r="X137" s="35"/>
    </row>
    <row r="138" spans="1:24" x14ac:dyDescent="0.2">
      <c r="A138" s="39"/>
      <c r="B138" s="38"/>
      <c r="C138" s="35"/>
      <c r="D138" s="35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5"/>
      <c r="V138" s="35"/>
      <c r="W138" s="36"/>
      <c r="X138" s="35"/>
    </row>
    <row r="139" spans="1:24" x14ac:dyDescent="0.2">
      <c r="A139" s="39"/>
      <c r="B139" s="38"/>
      <c r="C139" s="35"/>
      <c r="D139" s="35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5"/>
      <c r="V139" s="35"/>
      <c r="W139" s="36"/>
      <c r="X139" s="35"/>
    </row>
    <row r="140" spans="1:24" x14ac:dyDescent="0.2">
      <c r="A140" s="39"/>
      <c r="B140" s="38"/>
      <c r="C140" s="35"/>
      <c r="D140" s="35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5"/>
      <c r="V140" s="35"/>
      <c r="W140" s="36"/>
      <c r="X140" s="35"/>
    </row>
    <row r="141" spans="1:24" x14ac:dyDescent="0.2">
      <c r="A141" s="39"/>
      <c r="B141" s="38"/>
      <c r="C141" s="35"/>
      <c r="D141" s="35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5"/>
      <c r="V141" s="35"/>
      <c r="W141" s="36"/>
      <c r="X141" s="35"/>
    </row>
    <row r="142" spans="1:24" x14ac:dyDescent="0.2">
      <c r="A142" s="39"/>
      <c r="B142" s="38"/>
      <c r="C142" s="35"/>
      <c r="D142" s="35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5"/>
      <c r="V142" s="35"/>
      <c r="W142" s="36"/>
      <c r="X142" s="35"/>
    </row>
    <row r="143" spans="1:24" x14ac:dyDescent="0.2">
      <c r="A143" s="39"/>
      <c r="B143" s="38"/>
      <c r="C143" s="35"/>
      <c r="D143" s="35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5"/>
      <c r="V143" s="35"/>
      <c r="W143" s="36"/>
      <c r="X143" s="35"/>
    </row>
    <row r="144" spans="1:24" x14ac:dyDescent="0.2">
      <c r="A144" s="39"/>
      <c r="B144" s="38"/>
      <c r="C144" s="35"/>
      <c r="D144" s="35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5"/>
      <c r="V144" s="35"/>
      <c r="W144" s="36"/>
      <c r="X144" s="35"/>
    </row>
    <row r="145" spans="1:24" x14ac:dyDescent="0.2">
      <c r="A145" s="39"/>
      <c r="B145" s="38"/>
      <c r="C145" s="35"/>
      <c r="D145" s="35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5"/>
      <c r="V145" s="35"/>
      <c r="W145" s="36"/>
      <c r="X145" s="35"/>
    </row>
    <row r="146" spans="1:24" x14ac:dyDescent="0.2">
      <c r="A146" s="39"/>
      <c r="B146" s="38"/>
      <c r="C146" s="35"/>
      <c r="D146" s="35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5"/>
      <c r="V146" s="35"/>
      <c r="W146" s="36"/>
      <c r="X146" s="35"/>
    </row>
    <row r="147" spans="1:24" x14ac:dyDescent="0.2">
      <c r="A147" s="39"/>
      <c r="B147" s="38"/>
      <c r="C147" s="35"/>
      <c r="D147" s="35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5"/>
      <c r="V147" s="35"/>
      <c r="W147" s="36"/>
      <c r="X147" s="35"/>
    </row>
    <row r="148" spans="1:24" x14ac:dyDescent="0.2">
      <c r="A148" s="39"/>
      <c r="B148" s="38"/>
      <c r="C148" s="35"/>
      <c r="D148" s="35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5"/>
      <c r="V148" s="35"/>
      <c r="W148" s="36"/>
      <c r="X148" s="35"/>
    </row>
    <row r="149" spans="1:24" x14ac:dyDescent="0.2">
      <c r="A149" s="39"/>
      <c r="B149" s="38"/>
      <c r="C149" s="35"/>
      <c r="D149" s="35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5"/>
      <c r="V149" s="35"/>
      <c r="W149" s="36"/>
      <c r="X149" s="35"/>
    </row>
    <row r="150" spans="1:24" x14ac:dyDescent="0.2">
      <c r="A150" s="39"/>
      <c r="B150" s="38"/>
      <c r="C150" s="35"/>
      <c r="D150" s="35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5"/>
      <c r="V150" s="35"/>
      <c r="W150" s="36"/>
      <c r="X150" s="35"/>
    </row>
    <row r="151" spans="1:24" x14ac:dyDescent="0.2">
      <c r="A151" s="39"/>
      <c r="B151" s="38"/>
      <c r="C151" s="35"/>
      <c r="D151" s="35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5"/>
      <c r="V151" s="35"/>
      <c r="W151" s="36"/>
      <c r="X151" s="35"/>
    </row>
    <row r="152" spans="1:24" x14ac:dyDescent="0.2">
      <c r="A152" s="39"/>
      <c r="B152" s="38"/>
      <c r="C152" s="35"/>
      <c r="D152" s="35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5"/>
      <c r="V152" s="35"/>
      <c r="W152" s="36"/>
      <c r="X152" s="35"/>
    </row>
    <row r="153" spans="1:24" x14ac:dyDescent="0.2">
      <c r="A153" s="39"/>
      <c r="B153" s="38"/>
      <c r="C153" s="35"/>
      <c r="D153" s="35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5"/>
      <c r="V153" s="35"/>
      <c r="W153" s="36"/>
      <c r="X153" s="35"/>
    </row>
    <row r="154" spans="1:24" x14ac:dyDescent="0.2">
      <c r="A154" s="39"/>
      <c r="B154" s="38"/>
      <c r="C154" s="35"/>
      <c r="D154" s="35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5"/>
      <c r="V154" s="35"/>
      <c r="W154" s="36"/>
      <c r="X154" s="35"/>
    </row>
    <row r="155" spans="1:24" x14ac:dyDescent="0.2">
      <c r="A155" s="39"/>
      <c r="B155" s="38"/>
      <c r="C155" s="35"/>
      <c r="D155" s="35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5"/>
      <c r="V155" s="35"/>
      <c r="W155" s="36"/>
      <c r="X155" s="35"/>
    </row>
    <row r="156" spans="1:24" x14ac:dyDescent="0.2">
      <c r="A156" s="39"/>
      <c r="B156" s="38"/>
      <c r="C156" s="35"/>
      <c r="D156" s="35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5"/>
      <c r="V156" s="35"/>
      <c r="W156" s="36"/>
      <c r="X156" s="35"/>
    </row>
    <row r="157" spans="1:24" x14ac:dyDescent="0.2">
      <c r="A157" s="39"/>
      <c r="B157" s="38"/>
      <c r="C157" s="35"/>
      <c r="D157" s="35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5"/>
      <c r="V157" s="35"/>
      <c r="W157" s="36"/>
      <c r="X157" s="35"/>
    </row>
    <row r="158" spans="1:24" x14ac:dyDescent="0.2">
      <c r="A158" s="39"/>
      <c r="B158" s="38"/>
      <c r="C158" s="35"/>
      <c r="D158" s="35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5"/>
      <c r="V158" s="35"/>
      <c r="W158" s="36"/>
      <c r="X158" s="35"/>
    </row>
    <row r="159" spans="1:24" x14ac:dyDescent="0.2">
      <c r="A159" s="39"/>
      <c r="B159" s="38"/>
      <c r="C159" s="35"/>
      <c r="D159" s="35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5"/>
      <c r="V159" s="35"/>
      <c r="W159" s="36"/>
      <c r="X159" s="35"/>
    </row>
    <row r="160" spans="1:24" x14ac:dyDescent="0.2">
      <c r="A160" s="39"/>
      <c r="B160" s="38"/>
      <c r="C160" s="35"/>
      <c r="D160" s="35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5"/>
      <c r="V160" s="35"/>
      <c r="W160" s="36"/>
      <c r="X160" s="35"/>
    </row>
    <row r="161" spans="1:24" x14ac:dyDescent="0.2">
      <c r="A161" s="39"/>
      <c r="B161" s="38"/>
      <c r="C161" s="35"/>
      <c r="D161" s="35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5"/>
      <c r="V161" s="35"/>
      <c r="W161" s="36"/>
      <c r="X161" s="35"/>
    </row>
    <row r="162" spans="1:24" x14ac:dyDescent="0.2">
      <c r="A162" s="39"/>
      <c r="B162" s="38"/>
      <c r="C162" s="35"/>
      <c r="D162" s="35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5"/>
      <c r="V162" s="35"/>
      <c r="W162" s="36"/>
      <c r="X162" s="35"/>
    </row>
    <row r="163" spans="1:24" x14ac:dyDescent="0.2">
      <c r="A163" s="39"/>
      <c r="B163" s="38"/>
      <c r="C163" s="35"/>
      <c r="D163" s="35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5"/>
      <c r="V163" s="35"/>
      <c r="W163" s="36"/>
      <c r="X163" s="35"/>
    </row>
    <row r="164" spans="1:24" x14ac:dyDescent="0.2">
      <c r="A164" s="39"/>
      <c r="B164" s="38"/>
      <c r="C164" s="35"/>
      <c r="D164" s="35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5"/>
      <c r="V164" s="35"/>
      <c r="W164" s="36"/>
      <c r="X164" s="35"/>
    </row>
    <row r="165" spans="1:24" x14ac:dyDescent="0.2">
      <c r="A165" s="39"/>
      <c r="B165" s="38"/>
      <c r="C165" s="35"/>
      <c r="D165" s="35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5"/>
      <c r="V165" s="35"/>
      <c r="W165" s="36"/>
      <c r="X165" s="35"/>
    </row>
    <row r="166" spans="1:24" x14ac:dyDescent="0.2">
      <c r="A166" s="39"/>
      <c r="B166" s="38"/>
      <c r="C166" s="35"/>
      <c r="D166" s="35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5"/>
      <c r="V166" s="35"/>
      <c r="W166" s="36"/>
      <c r="X166" s="35"/>
    </row>
    <row r="167" spans="1:24" x14ac:dyDescent="0.2">
      <c r="A167" s="39"/>
      <c r="B167" s="38"/>
      <c r="C167" s="35"/>
      <c r="D167" s="35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5"/>
      <c r="V167" s="35"/>
      <c r="W167" s="36"/>
      <c r="X167" s="35"/>
    </row>
    <row r="168" spans="1:24" x14ac:dyDescent="0.2">
      <c r="A168" s="39"/>
      <c r="B168" s="38"/>
      <c r="C168" s="35"/>
      <c r="D168" s="35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5"/>
      <c r="V168" s="35"/>
      <c r="W168" s="36"/>
      <c r="X168" s="35"/>
    </row>
    <row r="169" spans="1:24" x14ac:dyDescent="0.2">
      <c r="A169" s="39"/>
      <c r="B169" s="38"/>
      <c r="C169" s="35"/>
      <c r="D169" s="35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5"/>
      <c r="V169" s="35"/>
      <c r="W169" s="36"/>
      <c r="X169" s="35"/>
    </row>
    <row r="170" spans="1:24" x14ac:dyDescent="0.2">
      <c r="A170" s="39"/>
      <c r="B170" s="38"/>
      <c r="C170" s="35"/>
      <c r="D170" s="35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5"/>
      <c r="V170" s="35"/>
      <c r="W170" s="36"/>
      <c r="X170" s="35"/>
    </row>
    <row r="171" spans="1:24" x14ac:dyDescent="0.2">
      <c r="A171" s="39"/>
      <c r="B171" s="38"/>
      <c r="C171" s="35"/>
      <c r="D171" s="35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5"/>
      <c r="V171" s="35"/>
      <c r="W171" s="36"/>
      <c r="X171" s="35"/>
    </row>
    <row r="172" spans="1:24" x14ac:dyDescent="0.2">
      <c r="A172" s="39"/>
      <c r="B172" s="38"/>
      <c r="C172" s="35"/>
      <c r="D172" s="35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5"/>
      <c r="V172" s="35"/>
      <c r="W172" s="36"/>
      <c r="X172" s="35"/>
    </row>
    <row r="173" spans="1:24" x14ac:dyDescent="0.2">
      <c r="A173" s="39"/>
      <c r="B173" s="38"/>
      <c r="C173" s="35"/>
      <c r="D173" s="35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5"/>
      <c r="V173" s="35"/>
      <c r="W173" s="36"/>
      <c r="X173" s="35"/>
    </row>
    <row r="174" spans="1:24" x14ac:dyDescent="0.2">
      <c r="A174" s="39"/>
      <c r="B174" s="38"/>
      <c r="C174" s="35"/>
      <c r="D174" s="35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5"/>
      <c r="V174" s="35"/>
      <c r="W174" s="36"/>
      <c r="X174" s="35"/>
    </row>
    <row r="175" spans="1:24" x14ac:dyDescent="0.2">
      <c r="A175" s="39"/>
      <c r="B175" s="38"/>
      <c r="C175" s="35"/>
      <c r="D175" s="35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5"/>
      <c r="V175" s="35"/>
      <c r="W175" s="36"/>
      <c r="X175" s="35"/>
    </row>
    <row r="176" spans="1:24" x14ac:dyDescent="0.2">
      <c r="A176" s="39"/>
      <c r="B176" s="38"/>
      <c r="C176" s="35"/>
      <c r="D176" s="35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5"/>
      <c r="V176" s="35"/>
      <c r="W176" s="36"/>
      <c r="X176" s="35"/>
    </row>
    <row r="177" spans="1:24" x14ac:dyDescent="0.2">
      <c r="A177" s="39"/>
      <c r="B177" s="38"/>
      <c r="C177" s="35"/>
      <c r="D177" s="35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5"/>
      <c r="V177" s="35"/>
      <c r="W177" s="36"/>
      <c r="X177" s="35"/>
    </row>
    <row r="178" spans="1:24" x14ac:dyDescent="0.2">
      <c r="A178" s="39"/>
      <c r="B178" s="38"/>
      <c r="C178" s="35"/>
      <c r="D178" s="35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5"/>
      <c r="V178" s="35"/>
      <c r="W178" s="36"/>
      <c r="X178" s="35"/>
    </row>
    <row r="179" spans="1:24" x14ac:dyDescent="0.2">
      <c r="A179" s="39"/>
      <c r="B179" s="38"/>
      <c r="C179" s="35"/>
      <c r="D179" s="35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5"/>
      <c r="V179" s="35"/>
      <c r="W179" s="36"/>
      <c r="X179" s="35"/>
    </row>
    <row r="180" spans="1:24" x14ac:dyDescent="0.2">
      <c r="A180" s="39"/>
      <c r="B180" s="38"/>
      <c r="C180" s="35"/>
      <c r="D180" s="35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5"/>
      <c r="V180" s="35"/>
      <c r="W180" s="36"/>
      <c r="X180" s="35"/>
    </row>
    <row r="181" spans="1:24" x14ac:dyDescent="0.2">
      <c r="A181" s="39"/>
      <c r="B181" s="38"/>
      <c r="C181" s="35"/>
      <c r="D181" s="35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5"/>
      <c r="V181" s="35"/>
      <c r="W181" s="36"/>
      <c r="X181" s="35"/>
    </row>
    <row r="182" spans="1:24" x14ac:dyDescent="0.2">
      <c r="A182" s="39"/>
      <c r="B182" s="38"/>
      <c r="C182" s="35"/>
      <c r="D182" s="35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5"/>
      <c r="V182" s="35"/>
      <c r="W182" s="36"/>
      <c r="X182" s="35"/>
    </row>
    <row r="183" spans="1:24" x14ac:dyDescent="0.2">
      <c r="A183" s="39"/>
      <c r="B183" s="38"/>
      <c r="C183" s="35"/>
      <c r="D183" s="35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5"/>
      <c r="V183" s="35"/>
      <c r="W183" s="36"/>
      <c r="X183" s="35"/>
    </row>
    <row r="184" spans="1:24" x14ac:dyDescent="0.2">
      <c r="A184" s="39"/>
      <c r="B184" s="38"/>
      <c r="C184" s="35"/>
      <c r="D184" s="35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5"/>
      <c r="V184" s="35"/>
      <c r="W184" s="36"/>
      <c r="X184" s="35"/>
    </row>
    <row r="185" spans="1:24" x14ac:dyDescent="0.2">
      <c r="A185" s="39"/>
      <c r="B185" s="38"/>
      <c r="C185" s="35"/>
      <c r="D185" s="35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5"/>
      <c r="V185" s="35"/>
      <c r="W185" s="36"/>
      <c r="X185" s="35"/>
    </row>
    <row r="186" spans="1:24" x14ac:dyDescent="0.2">
      <c r="A186" s="39"/>
      <c r="B186" s="38"/>
      <c r="C186" s="35"/>
      <c r="D186" s="35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5"/>
      <c r="V186" s="35"/>
      <c r="W186" s="36"/>
      <c r="X186" s="35"/>
    </row>
    <row r="187" spans="1:24" x14ac:dyDescent="0.2">
      <c r="A187" s="39"/>
      <c r="B187" s="38"/>
      <c r="C187" s="35"/>
      <c r="D187" s="35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5"/>
      <c r="V187" s="35"/>
      <c r="W187" s="36"/>
      <c r="X187" s="35"/>
    </row>
    <row r="188" spans="1:24" x14ac:dyDescent="0.2">
      <c r="A188" s="39"/>
      <c r="B188" s="38"/>
      <c r="C188" s="35"/>
      <c r="D188" s="35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5"/>
      <c r="V188" s="35"/>
      <c r="W188" s="36"/>
      <c r="X188" s="35"/>
    </row>
    <row r="189" spans="1:24" x14ac:dyDescent="0.2">
      <c r="A189" s="39"/>
      <c r="B189" s="38"/>
      <c r="C189" s="35"/>
      <c r="D189" s="35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5"/>
      <c r="V189" s="35"/>
      <c r="W189" s="36"/>
      <c r="X189" s="35"/>
    </row>
    <row r="190" spans="1:24" x14ac:dyDescent="0.2">
      <c r="A190" s="39"/>
      <c r="B190" s="38"/>
      <c r="C190" s="35"/>
      <c r="D190" s="35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5"/>
      <c r="V190" s="35"/>
      <c r="W190" s="36"/>
      <c r="X190" s="35"/>
    </row>
    <row r="191" spans="1:24" x14ac:dyDescent="0.2">
      <c r="A191" s="39"/>
      <c r="B191" s="38"/>
      <c r="C191" s="35"/>
      <c r="D191" s="35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5"/>
      <c r="V191" s="35"/>
      <c r="W191" s="36"/>
      <c r="X191" s="35"/>
    </row>
    <row r="192" spans="1:24" x14ac:dyDescent="0.2">
      <c r="A192" s="39"/>
      <c r="B192" s="38"/>
      <c r="C192" s="35"/>
      <c r="D192" s="35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5"/>
      <c r="V192" s="35"/>
      <c r="W192" s="36"/>
      <c r="X192" s="35"/>
    </row>
    <row r="193" spans="1:24" x14ac:dyDescent="0.2">
      <c r="A193" s="39"/>
      <c r="B193" s="38"/>
      <c r="C193" s="35"/>
      <c r="D193" s="35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5"/>
      <c r="V193" s="35"/>
      <c r="W193" s="36"/>
      <c r="X193" s="35"/>
    </row>
    <row r="194" spans="1:24" x14ac:dyDescent="0.2">
      <c r="A194" s="39"/>
      <c r="B194" s="38"/>
      <c r="C194" s="35"/>
      <c r="D194" s="35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5"/>
      <c r="V194" s="35"/>
      <c r="W194" s="36"/>
      <c r="X194" s="35"/>
    </row>
    <row r="195" spans="1:24" x14ac:dyDescent="0.2">
      <c r="A195" s="39"/>
      <c r="B195" s="38"/>
      <c r="C195" s="35"/>
      <c r="D195" s="35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5"/>
      <c r="V195" s="35"/>
      <c r="W195" s="36"/>
      <c r="X195" s="35"/>
    </row>
    <row r="196" spans="1:24" x14ac:dyDescent="0.2">
      <c r="A196" s="39"/>
      <c r="B196" s="38"/>
      <c r="C196" s="35"/>
      <c r="D196" s="35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5"/>
      <c r="V196" s="35"/>
      <c r="W196" s="36"/>
      <c r="X196" s="35"/>
    </row>
    <row r="197" spans="1:24" x14ac:dyDescent="0.2">
      <c r="A197" s="39"/>
      <c r="B197" s="38"/>
      <c r="C197" s="35"/>
      <c r="D197" s="35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5"/>
      <c r="V197" s="35"/>
      <c r="W197" s="36"/>
      <c r="X197" s="35"/>
    </row>
    <row r="198" spans="1:24" x14ac:dyDescent="0.2">
      <c r="A198" s="39"/>
      <c r="B198" s="38"/>
      <c r="C198" s="35"/>
      <c r="D198" s="35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5"/>
      <c r="V198" s="35"/>
      <c r="W198" s="36"/>
      <c r="X198" s="35"/>
    </row>
    <row r="199" spans="1:24" x14ac:dyDescent="0.2">
      <c r="A199" s="39"/>
      <c r="B199" s="38"/>
      <c r="C199" s="35"/>
      <c r="D199" s="35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5"/>
      <c r="V199" s="35"/>
      <c r="W199" s="36"/>
      <c r="X199" s="35"/>
    </row>
    <row r="200" spans="1:24" x14ac:dyDescent="0.2">
      <c r="A200" s="39"/>
      <c r="B200" s="38"/>
      <c r="C200" s="35"/>
      <c r="D200" s="35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5"/>
      <c r="V200" s="35"/>
      <c r="W200" s="36"/>
      <c r="X200" s="35"/>
    </row>
    <row r="201" spans="1:24" x14ac:dyDescent="0.2">
      <c r="A201" s="39"/>
      <c r="B201" s="38"/>
      <c r="C201" s="35"/>
      <c r="D201" s="35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5"/>
      <c r="V201" s="35"/>
      <c r="W201" s="36"/>
      <c r="X201" s="35"/>
    </row>
    <row r="202" spans="1:24" x14ac:dyDescent="0.2">
      <c r="A202" s="39"/>
      <c r="B202" s="38"/>
      <c r="C202" s="35"/>
      <c r="D202" s="35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5"/>
      <c r="V202" s="35"/>
      <c r="W202" s="36"/>
      <c r="X202" s="35"/>
    </row>
    <row r="203" spans="1:24" x14ac:dyDescent="0.2">
      <c r="A203" s="39"/>
      <c r="B203" s="38"/>
      <c r="C203" s="35"/>
      <c r="D203" s="35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5"/>
      <c r="V203" s="35"/>
      <c r="W203" s="36"/>
      <c r="X203" s="35"/>
    </row>
    <row r="204" spans="1:24" x14ac:dyDescent="0.2">
      <c r="A204" s="39"/>
      <c r="B204" s="38"/>
      <c r="C204" s="35"/>
      <c r="D204" s="35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5"/>
      <c r="V204" s="35"/>
      <c r="W204" s="36"/>
      <c r="X204" s="35"/>
    </row>
    <row r="205" spans="1:24" x14ac:dyDescent="0.2">
      <c r="A205" s="39"/>
      <c r="B205" s="38"/>
      <c r="C205" s="35"/>
      <c r="D205" s="35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5"/>
      <c r="V205" s="35"/>
      <c r="W205" s="36"/>
      <c r="X205" s="35"/>
    </row>
    <row r="206" spans="1:24" x14ac:dyDescent="0.2">
      <c r="A206" s="39"/>
      <c r="B206" s="38"/>
      <c r="C206" s="35"/>
      <c r="D206" s="35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5"/>
      <c r="V206" s="35"/>
      <c r="W206" s="36"/>
      <c r="X206" s="35"/>
    </row>
    <row r="207" spans="1:24" x14ac:dyDescent="0.2">
      <c r="A207" s="39"/>
      <c r="B207" s="38"/>
      <c r="C207" s="35"/>
      <c r="D207" s="35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5"/>
      <c r="V207" s="35"/>
      <c r="W207" s="36"/>
      <c r="X207" s="35"/>
    </row>
    <row r="208" spans="1:24" x14ac:dyDescent="0.2">
      <c r="A208" s="39"/>
      <c r="B208" s="38"/>
      <c r="C208" s="35"/>
      <c r="D208" s="35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5"/>
      <c r="V208" s="35"/>
      <c r="W208" s="36"/>
      <c r="X208" s="35"/>
    </row>
    <row r="209" spans="1:24" x14ac:dyDescent="0.2">
      <c r="A209" s="39"/>
      <c r="B209" s="38"/>
      <c r="C209" s="35"/>
      <c r="D209" s="35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5"/>
      <c r="V209" s="35"/>
      <c r="W209" s="36"/>
      <c r="X209" s="35"/>
    </row>
    <row r="210" spans="1:24" x14ac:dyDescent="0.2">
      <c r="A210" s="39"/>
      <c r="B210" s="38"/>
      <c r="C210" s="35"/>
      <c r="D210" s="35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5"/>
      <c r="V210" s="35"/>
      <c r="W210" s="36"/>
      <c r="X210" s="35"/>
    </row>
    <row r="211" spans="1:24" x14ac:dyDescent="0.2">
      <c r="A211" s="39"/>
      <c r="B211" s="38"/>
      <c r="C211" s="35"/>
      <c r="D211" s="35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5"/>
      <c r="V211" s="35"/>
      <c r="W211" s="36"/>
      <c r="X211" s="35"/>
    </row>
    <row r="212" spans="1:24" x14ac:dyDescent="0.2">
      <c r="A212" s="39"/>
      <c r="B212" s="38"/>
      <c r="C212" s="35"/>
      <c r="D212" s="35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5"/>
      <c r="V212" s="35"/>
      <c r="W212" s="36"/>
      <c r="X212" s="35"/>
    </row>
    <row r="213" spans="1:24" x14ac:dyDescent="0.2">
      <c r="A213" s="39"/>
      <c r="B213" s="38"/>
      <c r="C213" s="35"/>
      <c r="D213" s="35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5"/>
      <c r="V213" s="35"/>
      <c r="W213" s="36"/>
      <c r="X213" s="35"/>
    </row>
    <row r="214" spans="1:24" x14ac:dyDescent="0.2">
      <c r="A214" s="39"/>
      <c r="B214" s="38"/>
      <c r="C214" s="35"/>
      <c r="D214" s="35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5"/>
      <c r="V214" s="35"/>
      <c r="W214" s="36"/>
      <c r="X214" s="35"/>
    </row>
    <row r="215" spans="1:24" x14ac:dyDescent="0.2">
      <c r="A215" s="39"/>
      <c r="B215" s="38"/>
      <c r="C215" s="35"/>
      <c r="D215" s="35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5"/>
      <c r="V215" s="35"/>
      <c r="W215" s="36"/>
      <c r="X215" s="35"/>
    </row>
    <row r="216" spans="1:24" x14ac:dyDescent="0.2">
      <c r="A216" s="39"/>
      <c r="B216" s="38"/>
      <c r="C216" s="35"/>
      <c r="D216" s="35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5"/>
      <c r="V216" s="35"/>
      <c r="W216" s="36"/>
      <c r="X216" s="35"/>
    </row>
    <row r="217" spans="1:24" x14ac:dyDescent="0.2">
      <c r="A217" s="39"/>
      <c r="B217" s="38"/>
      <c r="C217" s="35"/>
      <c r="D217" s="35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5"/>
      <c r="V217" s="35"/>
      <c r="W217" s="36"/>
      <c r="X217" s="35"/>
    </row>
    <row r="218" spans="1:24" x14ac:dyDescent="0.2">
      <c r="A218" s="39"/>
      <c r="B218" s="38"/>
      <c r="C218" s="35"/>
      <c r="D218" s="35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5"/>
      <c r="V218" s="35"/>
      <c r="W218" s="36"/>
      <c r="X218" s="35"/>
    </row>
    <row r="219" spans="1:24" x14ac:dyDescent="0.2">
      <c r="A219" s="39"/>
      <c r="B219" s="38"/>
      <c r="C219" s="35"/>
      <c r="D219" s="35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5"/>
      <c r="V219" s="35"/>
      <c r="W219" s="36"/>
      <c r="X219" s="35"/>
    </row>
    <row r="220" spans="1:24" x14ac:dyDescent="0.2">
      <c r="A220" s="39"/>
      <c r="B220" s="38"/>
      <c r="C220" s="35"/>
      <c r="D220" s="35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5"/>
      <c r="V220" s="35"/>
      <c r="W220" s="36"/>
      <c r="X220" s="35"/>
    </row>
    <row r="221" spans="1:24" x14ac:dyDescent="0.2">
      <c r="A221" s="39"/>
      <c r="B221" s="38"/>
      <c r="C221" s="35"/>
      <c r="D221" s="35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5"/>
      <c r="V221" s="35"/>
      <c r="W221" s="36"/>
      <c r="X221" s="35"/>
    </row>
    <row r="222" spans="1:24" x14ac:dyDescent="0.2">
      <c r="A222" s="39"/>
      <c r="B222" s="38"/>
      <c r="C222" s="35"/>
      <c r="D222" s="35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5"/>
      <c r="V222" s="35"/>
      <c r="W222" s="36"/>
      <c r="X222" s="35"/>
    </row>
    <row r="223" spans="1:24" x14ac:dyDescent="0.2">
      <c r="A223" s="39"/>
      <c r="B223" s="38"/>
      <c r="C223" s="35"/>
      <c r="D223" s="35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5"/>
      <c r="V223" s="35"/>
      <c r="W223" s="36"/>
      <c r="X223" s="35"/>
    </row>
    <row r="224" spans="1:24" x14ac:dyDescent="0.2">
      <c r="A224" s="39"/>
      <c r="B224" s="38"/>
      <c r="C224" s="35"/>
      <c r="D224" s="35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5"/>
      <c r="V224" s="35"/>
      <c r="W224" s="36"/>
      <c r="X224" s="35"/>
    </row>
    <row r="225" spans="1:24" x14ac:dyDescent="0.2">
      <c r="A225" s="39"/>
      <c r="B225" s="38"/>
      <c r="C225" s="35"/>
      <c r="D225" s="35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5"/>
      <c r="V225" s="35"/>
      <c r="W225" s="36"/>
      <c r="X225" s="35"/>
    </row>
    <row r="226" spans="1:24" x14ac:dyDescent="0.2">
      <c r="A226" s="39"/>
      <c r="B226" s="38"/>
      <c r="C226" s="35"/>
      <c r="D226" s="35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5"/>
      <c r="V226" s="35"/>
      <c r="W226" s="36"/>
      <c r="X226" s="35"/>
    </row>
    <row r="227" spans="1:24" x14ac:dyDescent="0.2">
      <c r="A227" s="39"/>
      <c r="B227" s="38"/>
      <c r="C227" s="35"/>
      <c r="D227" s="35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5"/>
      <c r="V227" s="35"/>
      <c r="W227" s="36"/>
      <c r="X227" s="35"/>
    </row>
    <row r="228" spans="1:24" x14ac:dyDescent="0.2">
      <c r="A228" s="39"/>
      <c r="B228" s="38"/>
      <c r="C228" s="35"/>
      <c r="D228" s="35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5"/>
      <c r="V228" s="35"/>
      <c r="W228" s="36"/>
      <c r="X228" s="35"/>
    </row>
    <row r="229" spans="1:24" x14ac:dyDescent="0.2">
      <c r="A229" s="39"/>
      <c r="B229" s="38"/>
      <c r="C229" s="35"/>
      <c r="D229" s="35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5"/>
      <c r="V229" s="35"/>
      <c r="W229" s="36"/>
      <c r="X229" s="35"/>
    </row>
    <row r="230" spans="1:24" x14ac:dyDescent="0.2">
      <c r="A230" s="39"/>
      <c r="B230" s="38"/>
      <c r="C230" s="35"/>
      <c r="D230" s="35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5"/>
      <c r="V230" s="35"/>
      <c r="W230" s="36"/>
      <c r="X230" s="35"/>
    </row>
    <row r="231" spans="1:24" x14ac:dyDescent="0.2">
      <c r="A231" s="39"/>
      <c r="B231" s="38"/>
      <c r="C231" s="35"/>
      <c r="D231" s="35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5"/>
      <c r="V231" s="35"/>
      <c r="W231" s="36"/>
      <c r="X231" s="35"/>
    </row>
    <row r="232" spans="1:24" x14ac:dyDescent="0.2">
      <c r="A232" s="39"/>
      <c r="B232" s="38"/>
      <c r="C232" s="35"/>
      <c r="D232" s="35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5"/>
      <c r="V232" s="35"/>
      <c r="W232" s="36"/>
      <c r="X232" s="35"/>
    </row>
    <row r="233" spans="1:24" x14ac:dyDescent="0.2">
      <c r="A233" s="39"/>
      <c r="B233" s="38"/>
      <c r="C233" s="35"/>
      <c r="D233" s="35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5"/>
      <c r="V233" s="35"/>
      <c r="W233" s="36"/>
      <c r="X233" s="35"/>
    </row>
    <row r="234" spans="1:24" x14ac:dyDescent="0.2">
      <c r="A234" s="39"/>
      <c r="B234" s="38"/>
      <c r="C234" s="35"/>
      <c r="D234" s="35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5"/>
      <c r="V234" s="35"/>
      <c r="W234" s="36"/>
      <c r="X234" s="35"/>
    </row>
    <row r="235" spans="1:24" x14ac:dyDescent="0.2">
      <c r="A235" s="39"/>
      <c r="B235" s="38"/>
      <c r="C235" s="35"/>
      <c r="D235" s="35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5"/>
      <c r="V235" s="35"/>
      <c r="W235" s="36"/>
      <c r="X235" s="35"/>
    </row>
    <row r="236" spans="1:24" x14ac:dyDescent="0.2">
      <c r="A236" s="39"/>
      <c r="B236" s="38"/>
      <c r="C236" s="35"/>
      <c r="D236" s="35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5"/>
      <c r="V236" s="35"/>
      <c r="W236" s="36"/>
      <c r="X236" s="35"/>
    </row>
    <row r="237" spans="1:24" x14ac:dyDescent="0.2">
      <c r="A237" s="39"/>
      <c r="B237" s="38"/>
      <c r="C237" s="35"/>
      <c r="D237" s="35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5"/>
      <c r="V237" s="35"/>
      <c r="W237" s="36"/>
      <c r="X237" s="35"/>
    </row>
    <row r="238" spans="1:24" x14ac:dyDescent="0.2">
      <c r="A238" s="39"/>
      <c r="B238" s="38"/>
      <c r="C238" s="35"/>
      <c r="D238" s="35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5"/>
      <c r="V238" s="35"/>
      <c r="W238" s="36"/>
      <c r="X238" s="35"/>
    </row>
    <row r="239" spans="1:24" x14ac:dyDescent="0.2">
      <c r="A239" s="39"/>
      <c r="B239" s="38"/>
      <c r="C239" s="35"/>
      <c r="D239" s="35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5"/>
      <c r="V239" s="35"/>
      <c r="W239" s="36"/>
      <c r="X239" s="35"/>
    </row>
    <row r="240" spans="1:24" x14ac:dyDescent="0.2">
      <c r="A240" s="39"/>
      <c r="B240" s="38"/>
      <c r="C240" s="35"/>
      <c r="D240" s="35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5"/>
      <c r="V240" s="35"/>
      <c r="W240" s="36"/>
      <c r="X240" s="35"/>
    </row>
    <row r="241" spans="1:24" x14ac:dyDescent="0.2">
      <c r="A241" s="39"/>
      <c r="B241" s="38"/>
      <c r="C241" s="35"/>
      <c r="D241" s="35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5"/>
      <c r="V241" s="35"/>
      <c r="W241" s="36"/>
      <c r="X241" s="35"/>
    </row>
    <row r="242" spans="1:24" x14ac:dyDescent="0.2">
      <c r="A242" s="39"/>
      <c r="B242" s="38"/>
      <c r="C242" s="35"/>
      <c r="D242" s="35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5"/>
      <c r="V242" s="35"/>
      <c r="W242" s="36"/>
      <c r="X242" s="35"/>
    </row>
    <row r="243" spans="1:24" x14ac:dyDescent="0.2">
      <c r="A243" s="39"/>
      <c r="B243" s="38"/>
      <c r="C243" s="35"/>
      <c r="D243" s="35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5"/>
      <c r="V243" s="35"/>
      <c r="W243" s="36"/>
      <c r="X243" s="35"/>
    </row>
    <row r="244" spans="1:24" x14ac:dyDescent="0.2">
      <c r="A244" s="39"/>
      <c r="B244" s="38"/>
      <c r="C244" s="35"/>
      <c r="D244" s="35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5"/>
      <c r="V244" s="35"/>
      <c r="W244" s="36"/>
      <c r="X244" s="35"/>
    </row>
    <row r="245" spans="1:24" x14ac:dyDescent="0.2">
      <c r="A245" s="39"/>
      <c r="B245" s="38"/>
      <c r="C245" s="35"/>
      <c r="D245" s="35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5"/>
      <c r="V245" s="35"/>
      <c r="W245" s="36"/>
      <c r="X245" s="35"/>
    </row>
    <row r="246" spans="1:24" x14ac:dyDescent="0.2">
      <c r="A246" s="39"/>
      <c r="B246" s="38"/>
      <c r="C246" s="35"/>
      <c r="D246" s="35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5"/>
      <c r="V246" s="35"/>
      <c r="W246" s="36"/>
      <c r="X246" s="35"/>
    </row>
    <row r="247" spans="1:24" x14ac:dyDescent="0.2">
      <c r="A247" s="39"/>
      <c r="B247" s="38"/>
      <c r="C247" s="35"/>
      <c r="D247" s="35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5"/>
      <c r="V247" s="35"/>
      <c r="W247" s="36"/>
      <c r="X247" s="35"/>
    </row>
    <row r="248" spans="1:24" x14ac:dyDescent="0.2">
      <c r="A248" s="39"/>
      <c r="B248" s="38"/>
      <c r="C248" s="35"/>
      <c r="D248" s="35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5"/>
      <c r="V248" s="35"/>
      <c r="W248" s="36"/>
      <c r="X248" s="35"/>
    </row>
    <row r="249" spans="1:24" x14ac:dyDescent="0.2">
      <c r="A249" s="39"/>
      <c r="B249" s="38"/>
      <c r="C249" s="35"/>
      <c r="D249" s="35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5"/>
      <c r="V249" s="35"/>
      <c r="W249" s="36"/>
      <c r="X249" s="35"/>
    </row>
    <row r="250" spans="1:24" x14ac:dyDescent="0.2">
      <c r="A250" s="39"/>
      <c r="B250" s="38"/>
      <c r="C250" s="35"/>
      <c r="D250" s="35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5"/>
      <c r="V250" s="35"/>
      <c r="W250" s="36"/>
      <c r="X250" s="35"/>
    </row>
    <row r="251" spans="1:24" x14ac:dyDescent="0.2">
      <c r="A251" s="39"/>
      <c r="B251" s="38"/>
      <c r="C251" s="35"/>
      <c r="D251" s="35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5"/>
      <c r="V251" s="35"/>
      <c r="W251" s="36"/>
      <c r="X251" s="35"/>
    </row>
    <row r="252" spans="1:24" x14ac:dyDescent="0.2">
      <c r="A252" s="39"/>
      <c r="B252" s="38"/>
      <c r="C252" s="35"/>
      <c r="D252" s="35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5"/>
      <c r="V252" s="35"/>
      <c r="W252" s="36"/>
      <c r="X252" s="35"/>
    </row>
    <row r="253" spans="1:24" x14ac:dyDescent="0.2">
      <c r="A253" s="39"/>
      <c r="B253" s="38"/>
      <c r="C253" s="35"/>
      <c r="D253" s="35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5"/>
      <c r="V253" s="35"/>
      <c r="W253" s="36"/>
      <c r="X253" s="35"/>
    </row>
    <row r="254" spans="1:24" x14ac:dyDescent="0.2">
      <c r="A254" s="39"/>
      <c r="B254" s="38"/>
      <c r="C254" s="35"/>
      <c r="D254" s="35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5"/>
      <c r="V254" s="35"/>
      <c r="W254" s="36"/>
      <c r="X254" s="35"/>
    </row>
    <row r="255" spans="1:24" x14ac:dyDescent="0.2">
      <c r="A255" s="39"/>
      <c r="B255" s="38"/>
      <c r="C255" s="35"/>
      <c r="D255" s="35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5"/>
      <c r="V255" s="35"/>
      <c r="W255" s="36"/>
      <c r="X255" s="35"/>
    </row>
    <row r="256" spans="1:24" x14ac:dyDescent="0.2">
      <c r="A256" s="39"/>
      <c r="B256" s="38"/>
      <c r="C256" s="35"/>
      <c r="D256" s="35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5"/>
      <c r="V256" s="35"/>
      <c r="W256" s="36"/>
      <c r="X256" s="35"/>
    </row>
    <row r="257" spans="1:24" x14ac:dyDescent="0.2">
      <c r="A257" s="39"/>
      <c r="B257" s="38"/>
      <c r="C257" s="35"/>
      <c r="D257" s="35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5"/>
      <c r="V257" s="35"/>
      <c r="W257" s="36"/>
      <c r="X257" s="35"/>
    </row>
    <row r="258" spans="1:24" x14ac:dyDescent="0.2">
      <c r="A258" s="39"/>
      <c r="B258" s="38"/>
      <c r="C258" s="35"/>
      <c r="D258" s="35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5"/>
      <c r="V258" s="35"/>
      <c r="W258" s="36"/>
      <c r="X258" s="35"/>
    </row>
    <row r="259" spans="1:24" x14ac:dyDescent="0.2">
      <c r="A259" s="39"/>
      <c r="B259" s="38"/>
      <c r="C259" s="35"/>
      <c r="D259" s="35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5"/>
      <c r="V259" s="35"/>
      <c r="W259" s="36"/>
      <c r="X259" s="35"/>
    </row>
    <row r="260" spans="1:24" x14ac:dyDescent="0.2">
      <c r="A260" s="39"/>
      <c r="B260" s="38"/>
      <c r="C260" s="35"/>
      <c r="D260" s="35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5"/>
      <c r="V260" s="35"/>
      <c r="W260" s="36"/>
      <c r="X260" s="35"/>
    </row>
    <row r="261" spans="1:24" x14ac:dyDescent="0.2">
      <c r="A261" s="39"/>
      <c r="B261" s="38"/>
      <c r="C261" s="35"/>
      <c r="D261" s="35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5"/>
      <c r="V261" s="35"/>
      <c r="W261" s="36"/>
      <c r="X261" s="35"/>
    </row>
    <row r="262" spans="1:24" x14ac:dyDescent="0.2">
      <c r="A262" s="39"/>
      <c r="B262" s="38"/>
      <c r="C262" s="35"/>
      <c r="D262" s="35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5"/>
      <c r="V262" s="35"/>
      <c r="W262" s="36"/>
      <c r="X262" s="35"/>
    </row>
    <row r="263" spans="1:24" x14ac:dyDescent="0.2">
      <c r="A263" s="39"/>
      <c r="B263" s="38"/>
      <c r="C263" s="35"/>
      <c r="D263" s="35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5"/>
      <c r="V263" s="35"/>
      <c r="W263" s="36"/>
      <c r="X263" s="35"/>
    </row>
    <row r="264" spans="1:24" x14ac:dyDescent="0.2">
      <c r="A264" s="39"/>
      <c r="B264" s="38"/>
      <c r="C264" s="35"/>
      <c r="D264" s="35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5"/>
      <c r="V264" s="35"/>
      <c r="W264" s="36"/>
      <c r="X264" s="35"/>
    </row>
    <row r="265" spans="1:24" x14ac:dyDescent="0.2">
      <c r="A265" s="39"/>
      <c r="B265" s="38"/>
      <c r="C265" s="35"/>
      <c r="D265" s="35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5"/>
      <c r="V265" s="35"/>
      <c r="W265" s="36"/>
      <c r="X265" s="35"/>
    </row>
    <row r="266" spans="1:24" x14ac:dyDescent="0.2">
      <c r="A266" s="39"/>
      <c r="B266" s="38"/>
      <c r="C266" s="35"/>
      <c r="D266" s="35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5"/>
      <c r="V266" s="35"/>
      <c r="W266" s="36"/>
      <c r="X266" s="35"/>
    </row>
    <row r="267" spans="1:24" x14ac:dyDescent="0.2">
      <c r="A267" s="39"/>
      <c r="B267" s="38"/>
      <c r="C267" s="35"/>
      <c r="D267" s="35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5"/>
      <c r="V267" s="35"/>
      <c r="W267" s="36"/>
      <c r="X267" s="35"/>
    </row>
    <row r="268" spans="1:24" x14ac:dyDescent="0.2">
      <c r="A268" s="39"/>
      <c r="B268" s="38"/>
      <c r="C268" s="35"/>
      <c r="D268" s="35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5"/>
      <c r="V268" s="35"/>
      <c r="W268" s="36"/>
      <c r="X268" s="35"/>
    </row>
    <row r="269" spans="1:24" x14ac:dyDescent="0.2">
      <c r="A269" s="39"/>
      <c r="B269" s="38"/>
      <c r="C269" s="35"/>
      <c r="D269" s="35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5"/>
      <c r="V269" s="35"/>
      <c r="W269" s="36"/>
      <c r="X269" s="35"/>
    </row>
    <row r="270" spans="1:24" x14ac:dyDescent="0.2">
      <c r="A270" s="39"/>
      <c r="B270" s="38"/>
      <c r="C270" s="35"/>
      <c r="D270" s="35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5"/>
      <c r="V270" s="35"/>
      <c r="W270" s="36"/>
      <c r="X270" s="35"/>
    </row>
    <row r="271" spans="1:24" x14ac:dyDescent="0.2">
      <c r="A271" s="39"/>
      <c r="B271" s="38"/>
      <c r="C271" s="35"/>
      <c r="D271" s="35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5"/>
      <c r="V271" s="35"/>
      <c r="W271" s="36"/>
      <c r="X271" s="35"/>
    </row>
    <row r="272" spans="1:24" x14ac:dyDescent="0.2">
      <c r="A272" s="39"/>
      <c r="B272" s="38"/>
      <c r="C272" s="35"/>
      <c r="D272" s="35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5"/>
      <c r="V272" s="35"/>
      <c r="W272" s="36"/>
      <c r="X272" s="35"/>
    </row>
    <row r="273" spans="1:24" x14ac:dyDescent="0.2">
      <c r="A273" s="39"/>
      <c r="B273" s="38"/>
      <c r="C273" s="35"/>
      <c r="D273" s="35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5"/>
      <c r="V273" s="35"/>
      <c r="W273" s="36"/>
      <c r="X273" s="35"/>
    </row>
    <row r="274" spans="1:24" x14ac:dyDescent="0.2">
      <c r="A274" s="39"/>
      <c r="B274" s="38"/>
      <c r="C274" s="35"/>
      <c r="D274" s="35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5"/>
      <c r="V274" s="35"/>
      <c r="W274" s="36"/>
      <c r="X274" s="35"/>
    </row>
    <row r="275" spans="1:24" x14ac:dyDescent="0.2">
      <c r="A275" s="39"/>
      <c r="B275" s="38"/>
      <c r="C275" s="35"/>
      <c r="D275" s="35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5"/>
      <c r="V275" s="35"/>
      <c r="W275" s="36"/>
      <c r="X275" s="35"/>
    </row>
    <row r="276" spans="1:24" x14ac:dyDescent="0.2">
      <c r="A276" s="39"/>
      <c r="B276" s="38"/>
      <c r="C276" s="35"/>
      <c r="D276" s="35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5"/>
      <c r="V276" s="35"/>
      <c r="W276" s="36"/>
      <c r="X276" s="35"/>
    </row>
    <row r="277" spans="1:24" x14ac:dyDescent="0.2">
      <c r="A277" s="39"/>
      <c r="B277" s="38"/>
      <c r="C277" s="35"/>
      <c r="D277" s="35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5"/>
      <c r="V277" s="35"/>
      <c r="W277" s="36"/>
      <c r="X277" s="35"/>
    </row>
    <row r="278" spans="1:24" x14ac:dyDescent="0.2">
      <c r="A278" s="39"/>
      <c r="B278" s="38"/>
      <c r="C278" s="35"/>
      <c r="D278" s="35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5"/>
      <c r="V278" s="35"/>
      <c r="W278" s="36"/>
      <c r="X278" s="35"/>
    </row>
    <row r="279" spans="1:24" x14ac:dyDescent="0.2">
      <c r="A279" s="39"/>
      <c r="B279" s="38"/>
      <c r="C279" s="35"/>
      <c r="D279" s="35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5"/>
      <c r="V279" s="35"/>
      <c r="W279" s="36"/>
      <c r="X279" s="35"/>
    </row>
    <row r="280" spans="1:24" x14ac:dyDescent="0.2">
      <c r="A280" s="39"/>
      <c r="B280" s="38"/>
      <c r="C280" s="35"/>
      <c r="D280" s="35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5"/>
      <c r="V280" s="35"/>
      <c r="W280" s="36"/>
      <c r="X280" s="35"/>
    </row>
    <row r="281" spans="1:24" x14ac:dyDescent="0.2">
      <c r="A281" s="39"/>
      <c r="B281" s="38"/>
      <c r="C281" s="35"/>
      <c r="D281" s="35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5"/>
      <c r="V281" s="35"/>
      <c r="W281" s="36"/>
      <c r="X281" s="35"/>
    </row>
    <row r="282" spans="1:24" x14ac:dyDescent="0.2">
      <c r="A282" s="39"/>
      <c r="B282" s="38"/>
      <c r="C282" s="35"/>
      <c r="D282" s="35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5"/>
      <c r="V282" s="35"/>
      <c r="W282" s="36"/>
      <c r="X282" s="35"/>
    </row>
    <row r="283" spans="1:24" x14ac:dyDescent="0.2">
      <c r="A283" s="39"/>
      <c r="B283" s="38"/>
      <c r="C283" s="35"/>
      <c r="D283" s="35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5"/>
      <c r="V283" s="35"/>
      <c r="W283" s="36"/>
      <c r="X283" s="35"/>
    </row>
    <row r="284" spans="1:24" x14ac:dyDescent="0.2">
      <c r="A284" s="39"/>
      <c r="B284" s="38"/>
      <c r="C284" s="35"/>
      <c r="D284" s="35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5"/>
      <c r="V284" s="35"/>
      <c r="W284" s="36"/>
      <c r="X284" s="35"/>
    </row>
    <row r="285" spans="1:24" x14ac:dyDescent="0.2">
      <c r="A285" s="39"/>
      <c r="B285" s="38"/>
      <c r="C285" s="35"/>
      <c r="D285" s="35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5"/>
      <c r="V285" s="35"/>
      <c r="W285" s="36"/>
      <c r="X285" s="35"/>
    </row>
    <row r="286" spans="1:24" x14ac:dyDescent="0.2">
      <c r="A286" s="39"/>
      <c r="B286" s="38"/>
      <c r="C286" s="35"/>
      <c r="D286" s="35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5"/>
      <c r="V286" s="35"/>
      <c r="W286" s="36"/>
      <c r="X286" s="35"/>
    </row>
    <row r="287" spans="1:24" x14ac:dyDescent="0.2">
      <c r="A287" s="39"/>
      <c r="B287" s="38"/>
      <c r="C287" s="35"/>
      <c r="D287" s="35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5"/>
      <c r="V287" s="35"/>
      <c r="W287" s="36"/>
      <c r="X287" s="35"/>
    </row>
    <row r="288" spans="1:24" x14ac:dyDescent="0.2">
      <c r="A288" s="39"/>
      <c r="B288" s="38"/>
      <c r="C288" s="35"/>
      <c r="D288" s="35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5"/>
      <c r="V288" s="35"/>
      <c r="W288" s="36"/>
      <c r="X288" s="35"/>
    </row>
    <row r="289" spans="1:24" x14ac:dyDescent="0.2">
      <c r="A289" s="39"/>
      <c r="B289" s="38"/>
      <c r="C289" s="35"/>
      <c r="D289" s="35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5"/>
      <c r="V289" s="35"/>
      <c r="W289" s="36"/>
      <c r="X289" s="35"/>
    </row>
    <row r="290" spans="1:24" x14ac:dyDescent="0.2">
      <c r="A290" s="39"/>
      <c r="B290" s="38"/>
      <c r="C290" s="35"/>
      <c r="D290" s="35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5"/>
      <c r="V290" s="35"/>
      <c r="W290" s="36"/>
      <c r="X290" s="35"/>
    </row>
    <row r="291" spans="1:24" x14ac:dyDescent="0.2">
      <c r="A291" s="39"/>
      <c r="B291" s="38"/>
      <c r="C291" s="35"/>
      <c r="D291" s="35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5"/>
      <c r="V291" s="35"/>
      <c r="W291" s="36"/>
      <c r="X291" s="35"/>
    </row>
    <row r="292" spans="1:24" x14ac:dyDescent="0.2">
      <c r="A292" s="39"/>
      <c r="B292" s="38"/>
      <c r="C292" s="35"/>
      <c r="D292" s="35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5"/>
      <c r="V292" s="35"/>
      <c r="W292" s="36"/>
      <c r="X292" s="35"/>
    </row>
    <row r="293" spans="1:24" x14ac:dyDescent="0.2">
      <c r="A293" s="39"/>
      <c r="B293" s="38"/>
      <c r="C293" s="35"/>
      <c r="D293" s="35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5"/>
      <c r="V293" s="35"/>
      <c r="W293" s="36"/>
      <c r="X293" s="35"/>
    </row>
    <row r="294" spans="1:24" x14ac:dyDescent="0.2">
      <c r="A294" s="39"/>
      <c r="B294" s="38"/>
      <c r="C294" s="35"/>
      <c r="D294" s="35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5"/>
      <c r="V294" s="35"/>
      <c r="W294" s="36"/>
      <c r="X294" s="35"/>
    </row>
    <row r="295" spans="1:24" x14ac:dyDescent="0.2">
      <c r="A295" s="39"/>
      <c r="B295" s="38"/>
      <c r="C295" s="35"/>
      <c r="D295" s="35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5"/>
      <c r="V295" s="35"/>
      <c r="W295" s="36"/>
      <c r="X295" s="35"/>
    </row>
    <row r="296" spans="1:24" x14ac:dyDescent="0.2">
      <c r="A296" s="39"/>
      <c r="B296" s="38"/>
      <c r="C296" s="35"/>
      <c r="D296" s="35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5"/>
      <c r="V296" s="35"/>
      <c r="W296" s="36"/>
      <c r="X296" s="35"/>
    </row>
    <row r="297" spans="1:24" x14ac:dyDescent="0.2">
      <c r="A297" s="39"/>
      <c r="B297" s="38"/>
      <c r="C297" s="35"/>
      <c r="D297" s="35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5"/>
      <c r="V297" s="35"/>
      <c r="W297" s="36"/>
      <c r="X297" s="35"/>
    </row>
    <row r="298" spans="1:24" x14ac:dyDescent="0.2">
      <c r="A298" s="39"/>
      <c r="B298" s="38"/>
      <c r="C298" s="35"/>
      <c r="D298" s="35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5"/>
      <c r="V298" s="35"/>
      <c r="W298" s="36"/>
      <c r="X298" s="35"/>
    </row>
    <row r="299" spans="1:24" x14ac:dyDescent="0.2">
      <c r="A299" s="39"/>
      <c r="B299" s="38"/>
      <c r="C299" s="35"/>
      <c r="D299" s="35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5"/>
      <c r="V299" s="35"/>
      <c r="W299" s="36"/>
      <c r="X299" s="35"/>
    </row>
    <row r="300" spans="1:24" x14ac:dyDescent="0.2">
      <c r="A300" s="39"/>
      <c r="B300" s="38"/>
      <c r="C300" s="35"/>
      <c r="D300" s="35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5"/>
      <c r="V300" s="35"/>
      <c r="W300" s="36"/>
      <c r="X300" s="35"/>
    </row>
    <row r="301" spans="1:24" x14ac:dyDescent="0.2">
      <c r="A301" s="39"/>
      <c r="B301" s="38"/>
      <c r="C301" s="35"/>
      <c r="D301" s="35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5"/>
      <c r="V301" s="35"/>
      <c r="W301" s="36"/>
      <c r="X301" s="35"/>
    </row>
    <row r="302" spans="1:24" x14ac:dyDescent="0.2">
      <c r="A302" s="39"/>
      <c r="B302" s="38"/>
      <c r="C302" s="35"/>
      <c r="D302" s="35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5"/>
      <c r="V302" s="35"/>
      <c r="W302" s="36"/>
      <c r="X302" s="35"/>
    </row>
    <row r="303" spans="1:24" x14ac:dyDescent="0.2">
      <c r="A303" s="39"/>
      <c r="B303" s="38"/>
      <c r="C303" s="35"/>
      <c r="D303" s="35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5"/>
      <c r="V303" s="35"/>
      <c r="W303" s="36"/>
      <c r="X303" s="35"/>
    </row>
    <row r="304" spans="1:24" x14ac:dyDescent="0.2">
      <c r="A304" s="39"/>
      <c r="B304" s="38"/>
      <c r="C304" s="35"/>
      <c r="D304" s="35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5"/>
      <c r="V304" s="35"/>
      <c r="W304" s="36"/>
      <c r="X304" s="35"/>
    </row>
    <row r="305" spans="1:24" x14ac:dyDescent="0.2">
      <c r="A305" s="39"/>
      <c r="B305" s="38"/>
      <c r="C305" s="35"/>
      <c r="D305" s="35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5"/>
      <c r="V305" s="35"/>
      <c r="W305" s="36"/>
      <c r="X305" s="35"/>
    </row>
    <row r="306" spans="1:24" x14ac:dyDescent="0.2">
      <c r="A306" s="39"/>
      <c r="B306" s="38"/>
      <c r="C306" s="35"/>
      <c r="D306" s="35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5"/>
      <c r="V306" s="35"/>
      <c r="W306" s="36"/>
      <c r="X306" s="35"/>
    </row>
    <row r="307" spans="1:24" x14ac:dyDescent="0.2">
      <c r="A307" s="39"/>
      <c r="B307" s="38"/>
      <c r="C307" s="35"/>
      <c r="D307" s="35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5"/>
      <c r="V307" s="35"/>
      <c r="W307" s="36"/>
      <c r="X307" s="35"/>
    </row>
    <row r="308" spans="1:24" x14ac:dyDescent="0.2">
      <c r="A308" s="39"/>
      <c r="B308" s="38"/>
      <c r="C308" s="35"/>
      <c r="D308" s="35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5"/>
      <c r="V308" s="35"/>
      <c r="W308" s="36"/>
      <c r="X308" s="35"/>
    </row>
    <row r="309" spans="1:24" x14ac:dyDescent="0.2">
      <c r="A309" s="39"/>
      <c r="B309" s="38"/>
      <c r="C309" s="35"/>
      <c r="D309" s="35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5"/>
      <c r="V309" s="35"/>
      <c r="W309" s="36"/>
      <c r="X309" s="35"/>
    </row>
    <row r="310" spans="1:24" x14ac:dyDescent="0.2">
      <c r="A310" s="39"/>
      <c r="B310" s="38"/>
      <c r="C310" s="35"/>
      <c r="D310" s="35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5"/>
      <c r="V310" s="35"/>
      <c r="W310" s="36"/>
      <c r="X310" s="35"/>
    </row>
    <row r="311" spans="1:24" x14ac:dyDescent="0.2">
      <c r="A311" s="39"/>
      <c r="B311" s="38"/>
      <c r="C311" s="35"/>
      <c r="D311" s="35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5"/>
      <c r="V311" s="35"/>
      <c r="W311" s="36"/>
      <c r="X311" s="35"/>
    </row>
    <row r="312" spans="1:24" x14ac:dyDescent="0.2">
      <c r="A312" s="39"/>
      <c r="B312" s="38"/>
      <c r="C312" s="35"/>
      <c r="D312" s="35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5"/>
      <c r="V312" s="35"/>
      <c r="W312" s="36"/>
      <c r="X312" s="35"/>
    </row>
    <row r="313" spans="1:24" x14ac:dyDescent="0.2">
      <c r="A313" s="39"/>
      <c r="B313" s="38"/>
      <c r="C313" s="35"/>
      <c r="D313" s="35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5"/>
      <c r="V313" s="35"/>
      <c r="W313" s="36"/>
      <c r="X313" s="35"/>
    </row>
    <row r="314" spans="1:24" x14ac:dyDescent="0.2">
      <c r="A314" s="39"/>
      <c r="B314" s="38"/>
      <c r="C314" s="35"/>
      <c r="D314" s="35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5"/>
      <c r="V314" s="35"/>
      <c r="W314" s="36"/>
      <c r="X314" s="35"/>
    </row>
    <row r="315" spans="1:24" x14ac:dyDescent="0.2">
      <c r="A315" s="39"/>
      <c r="B315" s="38"/>
      <c r="C315" s="35"/>
      <c r="D315" s="35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5"/>
      <c r="V315" s="35"/>
      <c r="W315" s="36"/>
      <c r="X315" s="35"/>
    </row>
    <row r="316" spans="1:24" x14ac:dyDescent="0.2">
      <c r="A316" s="39"/>
      <c r="B316" s="38"/>
      <c r="C316" s="35"/>
      <c r="D316" s="35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5"/>
      <c r="V316" s="35"/>
      <c r="W316" s="36"/>
      <c r="X316" s="35"/>
    </row>
    <row r="317" spans="1:24" x14ac:dyDescent="0.2">
      <c r="A317" s="39"/>
      <c r="B317" s="38"/>
      <c r="C317" s="35"/>
      <c r="D317" s="35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5"/>
      <c r="V317" s="35"/>
      <c r="W317" s="36"/>
      <c r="X317" s="35"/>
    </row>
    <row r="318" spans="1:24" x14ac:dyDescent="0.2">
      <c r="A318" s="39"/>
      <c r="B318" s="38"/>
      <c r="C318" s="35"/>
      <c r="D318" s="35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5"/>
      <c r="V318" s="35"/>
      <c r="W318" s="36"/>
      <c r="X318" s="35"/>
    </row>
    <row r="319" spans="1:24" x14ac:dyDescent="0.2">
      <c r="A319" s="39"/>
      <c r="B319" s="38"/>
      <c r="C319" s="35"/>
      <c r="D319" s="35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5"/>
      <c r="V319" s="35"/>
      <c r="W319" s="36"/>
      <c r="X319" s="35"/>
    </row>
    <row r="320" spans="1:24" x14ac:dyDescent="0.2">
      <c r="A320" s="39"/>
      <c r="B320" s="38"/>
      <c r="C320" s="35"/>
      <c r="D320" s="35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5"/>
      <c r="V320" s="35"/>
      <c r="W320" s="36"/>
      <c r="X320" s="35"/>
    </row>
    <row r="321" spans="1:24" x14ac:dyDescent="0.2">
      <c r="A321" s="39"/>
      <c r="B321" s="38"/>
      <c r="C321" s="35"/>
      <c r="D321" s="35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5"/>
      <c r="V321" s="35"/>
      <c r="W321" s="36"/>
      <c r="X321" s="35"/>
    </row>
    <row r="322" spans="1:24" x14ac:dyDescent="0.2">
      <c r="A322" s="39"/>
      <c r="B322" s="38"/>
      <c r="C322" s="35"/>
      <c r="D322" s="35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5"/>
      <c r="V322" s="35"/>
      <c r="W322" s="36"/>
      <c r="X322" s="35"/>
    </row>
    <row r="323" spans="1:24" x14ac:dyDescent="0.2">
      <c r="A323" s="39"/>
      <c r="B323" s="38"/>
      <c r="C323" s="35"/>
      <c r="D323" s="35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5"/>
      <c r="V323" s="35"/>
      <c r="W323" s="36"/>
      <c r="X323" s="35"/>
    </row>
    <row r="324" spans="1:24" x14ac:dyDescent="0.2">
      <c r="A324" s="39"/>
      <c r="B324" s="38"/>
      <c r="C324" s="35"/>
      <c r="D324" s="35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5"/>
      <c r="V324" s="35"/>
      <c r="W324" s="36"/>
      <c r="X324" s="35"/>
    </row>
    <row r="325" spans="1:24" x14ac:dyDescent="0.2">
      <c r="A325" s="39"/>
      <c r="B325" s="38"/>
      <c r="C325" s="35"/>
      <c r="D325" s="35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5"/>
      <c r="V325" s="35"/>
      <c r="W325" s="36"/>
      <c r="X325" s="35"/>
    </row>
    <row r="326" spans="1:24" x14ac:dyDescent="0.2">
      <c r="A326" s="39"/>
      <c r="B326" s="38"/>
      <c r="C326" s="35"/>
      <c r="D326" s="35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5"/>
      <c r="V326" s="35"/>
      <c r="W326" s="36"/>
      <c r="X326" s="35"/>
    </row>
    <row r="327" spans="1:24" x14ac:dyDescent="0.2">
      <c r="A327" s="39"/>
      <c r="B327" s="38"/>
      <c r="C327" s="35"/>
      <c r="D327" s="35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5"/>
      <c r="V327" s="35"/>
      <c r="W327" s="36"/>
      <c r="X327" s="35"/>
    </row>
    <row r="328" spans="1:24" x14ac:dyDescent="0.2">
      <c r="A328" s="39"/>
      <c r="B328" s="38"/>
      <c r="C328" s="35"/>
      <c r="D328" s="35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5"/>
      <c r="V328" s="35"/>
      <c r="W328" s="36"/>
      <c r="X328" s="35"/>
    </row>
    <row r="329" spans="1:24" x14ac:dyDescent="0.2">
      <c r="A329" s="39"/>
      <c r="B329" s="38"/>
      <c r="C329" s="35"/>
      <c r="D329" s="35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5"/>
      <c r="V329" s="35"/>
      <c r="W329" s="36"/>
      <c r="X329" s="35"/>
    </row>
    <row r="330" spans="1:24" x14ac:dyDescent="0.2">
      <c r="A330" s="39"/>
      <c r="B330" s="38"/>
      <c r="C330" s="35"/>
      <c r="D330" s="35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5"/>
      <c r="V330" s="35"/>
      <c r="W330" s="36"/>
      <c r="X330" s="35"/>
    </row>
    <row r="331" spans="1:24" x14ac:dyDescent="0.2">
      <c r="A331" s="39"/>
      <c r="B331" s="38"/>
      <c r="C331" s="35"/>
      <c r="D331" s="35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5"/>
      <c r="V331" s="35"/>
      <c r="W331" s="36"/>
      <c r="X331" s="35"/>
    </row>
    <row r="332" spans="1:24" x14ac:dyDescent="0.2">
      <c r="A332" s="39"/>
      <c r="B332" s="38"/>
      <c r="C332" s="35"/>
      <c r="D332" s="35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5"/>
      <c r="V332" s="35"/>
      <c r="W332" s="36"/>
      <c r="X332" s="35"/>
    </row>
    <row r="333" spans="1:24" x14ac:dyDescent="0.2">
      <c r="A333" s="39"/>
      <c r="B333" s="38"/>
      <c r="C333" s="35"/>
      <c r="D333" s="35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5"/>
      <c r="V333" s="35"/>
      <c r="W333" s="36"/>
      <c r="X333" s="35"/>
    </row>
    <row r="334" spans="1:24" x14ac:dyDescent="0.2">
      <c r="A334" s="39"/>
      <c r="B334" s="38"/>
      <c r="C334" s="35"/>
      <c r="D334" s="35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5"/>
      <c r="V334" s="35"/>
      <c r="W334" s="36"/>
      <c r="X334" s="35"/>
    </row>
    <row r="335" spans="1:24" x14ac:dyDescent="0.2">
      <c r="A335" s="39"/>
      <c r="B335" s="38"/>
      <c r="C335" s="35"/>
      <c r="D335" s="35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5"/>
      <c r="V335" s="35"/>
      <c r="W335" s="36"/>
      <c r="X335" s="35"/>
    </row>
    <row r="336" spans="1:24" x14ac:dyDescent="0.2">
      <c r="A336" s="39"/>
      <c r="B336" s="38"/>
      <c r="C336" s="35"/>
      <c r="D336" s="35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5"/>
      <c r="V336" s="35"/>
      <c r="W336" s="36"/>
      <c r="X336" s="35"/>
    </row>
    <row r="337" spans="1:24" x14ac:dyDescent="0.2">
      <c r="A337" s="39"/>
      <c r="B337" s="38"/>
      <c r="C337" s="35"/>
      <c r="D337" s="35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5"/>
      <c r="V337" s="35"/>
      <c r="W337" s="36"/>
      <c r="X337" s="35"/>
    </row>
    <row r="338" spans="1:24" x14ac:dyDescent="0.2">
      <c r="A338" s="39"/>
      <c r="B338" s="38"/>
      <c r="C338" s="35"/>
      <c r="D338" s="35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5"/>
      <c r="V338" s="35"/>
      <c r="W338" s="36"/>
      <c r="X338" s="35"/>
    </row>
    <row r="339" spans="1:24" x14ac:dyDescent="0.2">
      <c r="A339" s="39"/>
      <c r="B339" s="38"/>
      <c r="C339" s="35"/>
      <c r="D339" s="35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5"/>
      <c r="V339" s="35"/>
      <c r="W339" s="36"/>
      <c r="X339" s="35"/>
    </row>
    <row r="340" spans="1:24" x14ac:dyDescent="0.2">
      <c r="A340" s="39"/>
      <c r="B340" s="38"/>
      <c r="C340" s="35"/>
      <c r="D340" s="35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5"/>
      <c r="V340" s="35"/>
      <c r="W340" s="36"/>
      <c r="X340" s="35"/>
    </row>
    <row r="341" spans="1:24" x14ac:dyDescent="0.2">
      <c r="A341" s="39"/>
      <c r="B341" s="38"/>
      <c r="C341" s="35"/>
      <c r="D341" s="35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5"/>
      <c r="V341" s="35"/>
      <c r="W341" s="36"/>
      <c r="X341" s="35"/>
    </row>
    <row r="342" spans="1:24" x14ac:dyDescent="0.2">
      <c r="A342" s="39"/>
      <c r="B342" s="38"/>
      <c r="C342" s="35"/>
      <c r="D342" s="35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5"/>
      <c r="V342" s="35"/>
      <c r="W342" s="36"/>
      <c r="X342" s="35"/>
    </row>
    <row r="343" spans="1:24" x14ac:dyDescent="0.2">
      <c r="A343" s="39"/>
      <c r="B343" s="38"/>
      <c r="C343" s="35"/>
      <c r="D343" s="35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5"/>
      <c r="V343" s="35"/>
      <c r="W343" s="36"/>
      <c r="X343" s="35"/>
    </row>
    <row r="344" spans="1:24" x14ac:dyDescent="0.2">
      <c r="A344" s="39"/>
      <c r="B344" s="38"/>
      <c r="C344" s="35"/>
      <c r="D344" s="35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5"/>
      <c r="V344" s="35"/>
      <c r="W344" s="36"/>
      <c r="X344" s="35"/>
    </row>
    <row r="345" spans="1:24" x14ac:dyDescent="0.2">
      <c r="A345" s="39"/>
      <c r="B345" s="38"/>
      <c r="C345" s="35"/>
      <c r="D345" s="35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5"/>
      <c r="V345" s="35"/>
      <c r="W345" s="36"/>
      <c r="X345" s="35"/>
    </row>
    <row r="346" spans="1:24" x14ac:dyDescent="0.2">
      <c r="A346" s="39"/>
      <c r="B346" s="38"/>
      <c r="C346" s="35"/>
      <c r="D346" s="35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5"/>
      <c r="V346" s="35"/>
      <c r="W346" s="36"/>
      <c r="X346" s="35"/>
    </row>
    <row r="347" spans="1:24" x14ac:dyDescent="0.2">
      <c r="A347" s="39"/>
      <c r="B347" s="38"/>
      <c r="C347" s="35"/>
      <c r="D347" s="35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5"/>
      <c r="V347" s="35"/>
      <c r="W347" s="36"/>
      <c r="X347" s="35"/>
    </row>
    <row r="348" spans="1:24" x14ac:dyDescent="0.2">
      <c r="A348" s="39"/>
      <c r="B348" s="38"/>
      <c r="C348" s="35"/>
      <c r="D348" s="35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5"/>
      <c r="V348" s="35"/>
      <c r="W348" s="36"/>
      <c r="X348" s="35"/>
    </row>
    <row r="349" spans="1:24" x14ac:dyDescent="0.2">
      <c r="A349" s="39"/>
      <c r="B349" s="38"/>
      <c r="C349" s="35"/>
      <c r="D349" s="35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5"/>
      <c r="V349" s="35"/>
      <c r="W349" s="36"/>
      <c r="X349" s="35"/>
    </row>
    <row r="350" spans="1:24" x14ac:dyDescent="0.2">
      <c r="A350" s="39"/>
      <c r="B350" s="38"/>
      <c r="C350" s="35"/>
      <c r="D350" s="35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5"/>
      <c r="V350" s="35"/>
      <c r="W350" s="36"/>
      <c r="X350" s="35"/>
    </row>
    <row r="351" spans="1:24" x14ac:dyDescent="0.2">
      <c r="A351" s="39"/>
      <c r="B351" s="38"/>
      <c r="C351" s="35"/>
      <c r="D351" s="35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5"/>
      <c r="V351" s="35"/>
      <c r="W351" s="36"/>
      <c r="X351" s="35"/>
    </row>
    <row r="352" spans="1:24" x14ac:dyDescent="0.2">
      <c r="A352" s="39"/>
      <c r="B352" s="38"/>
      <c r="C352" s="35"/>
      <c r="D352" s="35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5"/>
      <c r="V352" s="35"/>
      <c r="W352" s="36"/>
      <c r="X352" s="35"/>
    </row>
    <row r="353" spans="1:24" x14ac:dyDescent="0.2">
      <c r="A353" s="39"/>
      <c r="B353" s="38"/>
      <c r="C353" s="35"/>
      <c r="D353" s="35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5"/>
      <c r="V353" s="35"/>
      <c r="W353" s="36"/>
      <c r="X353" s="35"/>
    </row>
    <row r="354" spans="1:24" x14ac:dyDescent="0.2">
      <c r="A354" s="39"/>
      <c r="B354" s="38"/>
      <c r="C354" s="35"/>
      <c r="D354" s="35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5"/>
      <c r="V354" s="35"/>
      <c r="W354" s="36"/>
      <c r="X354" s="35"/>
    </row>
    <row r="355" spans="1:24" x14ac:dyDescent="0.2">
      <c r="A355" s="39"/>
      <c r="B355" s="38"/>
      <c r="C355" s="35"/>
      <c r="D355" s="35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5"/>
      <c r="V355" s="35"/>
      <c r="W355" s="36"/>
      <c r="X355" s="35"/>
    </row>
    <row r="356" spans="1:24" x14ac:dyDescent="0.2">
      <c r="A356" s="39"/>
      <c r="B356" s="38"/>
      <c r="C356" s="35"/>
      <c r="D356" s="35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5"/>
      <c r="V356" s="35"/>
      <c r="W356" s="36"/>
      <c r="X356" s="35"/>
    </row>
    <row r="357" spans="1:24" x14ac:dyDescent="0.2">
      <c r="A357" s="39"/>
      <c r="B357" s="38"/>
      <c r="C357" s="35"/>
      <c r="D357" s="35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5"/>
      <c r="V357" s="35"/>
      <c r="W357" s="36"/>
      <c r="X357" s="35"/>
    </row>
    <row r="358" spans="1:24" x14ac:dyDescent="0.2">
      <c r="A358" s="39"/>
      <c r="B358" s="38"/>
      <c r="C358" s="35"/>
      <c r="D358" s="35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5"/>
      <c r="V358" s="35"/>
      <c r="W358" s="36"/>
      <c r="X358" s="35"/>
    </row>
    <row r="359" spans="1:24" x14ac:dyDescent="0.2">
      <c r="A359" s="39"/>
      <c r="B359" s="38"/>
      <c r="C359" s="35"/>
      <c r="D359" s="35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5"/>
      <c r="V359" s="35"/>
      <c r="W359" s="36"/>
      <c r="X359" s="35"/>
    </row>
    <row r="360" spans="1:24" x14ac:dyDescent="0.2">
      <c r="A360" s="39"/>
      <c r="B360" s="38"/>
      <c r="C360" s="35"/>
      <c r="D360" s="35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5"/>
      <c r="V360" s="35"/>
      <c r="W360" s="36"/>
      <c r="X360" s="35"/>
    </row>
    <row r="361" spans="1:24" x14ac:dyDescent="0.2">
      <c r="A361" s="39"/>
      <c r="B361" s="38"/>
      <c r="C361" s="35"/>
      <c r="D361" s="35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5"/>
      <c r="V361" s="35"/>
      <c r="W361" s="36"/>
      <c r="X361" s="35"/>
    </row>
    <row r="362" spans="1:24" x14ac:dyDescent="0.2">
      <c r="A362" s="39"/>
      <c r="B362" s="38"/>
      <c r="C362" s="35"/>
      <c r="D362" s="35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5"/>
      <c r="V362" s="35"/>
      <c r="W362" s="36"/>
      <c r="X362" s="35"/>
    </row>
    <row r="363" spans="1:24" x14ac:dyDescent="0.2">
      <c r="A363" s="39"/>
      <c r="B363" s="38"/>
      <c r="C363" s="35"/>
      <c r="D363" s="35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5"/>
      <c r="V363" s="35"/>
      <c r="W363" s="36"/>
      <c r="X363" s="35"/>
    </row>
    <row r="364" spans="1:24" x14ac:dyDescent="0.2">
      <c r="A364" s="39"/>
      <c r="B364" s="38"/>
      <c r="C364" s="35"/>
      <c r="D364" s="35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5"/>
      <c r="V364" s="35"/>
      <c r="W364" s="36"/>
      <c r="X364" s="35"/>
    </row>
    <row r="365" spans="1:24" x14ac:dyDescent="0.2">
      <c r="A365" s="39"/>
      <c r="B365" s="38"/>
      <c r="C365" s="35"/>
      <c r="D365" s="35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5"/>
      <c r="V365" s="35"/>
      <c r="W365" s="36"/>
      <c r="X365" s="35"/>
    </row>
    <row r="366" spans="1:24" x14ac:dyDescent="0.2">
      <c r="A366" s="39"/>
      <c r="B366" s="38"/>
      <c r="C366" s="35"/>
      <c r="D366" s="35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5"/>
      <c r="V366" s="35"/>
      <c r="W366" s="36"/>
      <c r="X366" s="35"/>
    </row>
    <row r="367" spans="1:24" x14ac:dyDescent="0.2">
      <c r="A367" s="39"/>
      <c r="B367" s="38"/>
      <c r="C367" s="35"/>
      <c r="D367" s="35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5"/>
      <c r="V367" s="35"/>
      <c r="W367" s="36"/>
      <c r="X367" s="35"/>
    </row>
    <row r="368" spans="1:24" x14ac:dyDescent="0.2">
      <c r="A368" s="39"/>
      <c r="B368" s="38"/>
      <c r="C368" s="35"/>
      <c r="D368" s="35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5"/>
      <c r="V368" s="35"/>
      <c r="W368" s="36"/>
      <c r="X368" s="35"/>
    </row>
    <row r="369" spans="1:24" x14ac:dyDescent="0.2">
      <c r="A369" s="39"/>
      <c r="B369" s="38"/>
      <c r="C369" s="35"/>
      <c r="D369" s="35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5"/>
      <c r="V369" s="35"/>
      <c r="W369" s="36"/>
      <c r="X369" s="35"/>
    </row>
    <row r="370" spans="1:24" x14ac:dyDescent="0.2">
      <c r="A370" s="39"/>
      <c r="B370" s="38"/>
      <c r="C370" s="35"/>
      <c r="D370" s="35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5"/>
      <c r="V370" s="35"/>
      <c r="W370" s="36"/>
      <c r="X370" s="35"/>
    </row>
    <row r="371" spans="1:24" x14ac:dyDescent="0.2">
      <c r="A371" s="39"/>
      <c r="B371" s="38"/>
      <c r="C371" s="35"/>
      <c r="D371" s="35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5"/>
      <c r="V371" s="35"/>
      <c r="W371" s="36"/>
      <c r="X371" s="35"/>
    </row>
    <row r="372" spans="1:24" x14ac:dyDescent="0.2">
      <c r="A372" s="39"/>
      <c r="B372" s="38"/>
      <c r="C372" s="35"/>
      <c r="D372" s="35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5"/>
      <c r="V372" s="35"/>
      <c r="W372" s="36"/>
      <c r="X372" s="35"/>
    </row>
    <row r="373" spans="1:24" x14ac:dyDescent="0.2">
      <c r="A373" s="39"/>
      <c r="B373" s="38"/>
      <c r="C373" s="35"/>
      <c r="D373" s="35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5"/>
      <c r="V373" s="35"/>
      <c r="W373" s="36"/>
      <c r="X373" s="35"/>
    </row>
    <row r="374" spans="1:24" x14ac:dyDescent="0.2">
      <c r="A374" s="39"/>
      <c r="B374" s="38"/>
      <c r="C374" s="35"/>
      <c r="D374" s="35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5"/>
      <c r="V374" s="35"/>
      <c r="W374" s="36"/>
      <c r="X374" s="35"/>
    </row>
    <row r="375" spans="1:24" x14ac:dyDescent="0.2">
      <c r="A375" s="39"/>
      <c r="B375" s="38"/>
      <c r="C375" s="35"/>
      <c r="D375" s="35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5"/>
      <c r="V375" s="35"/>
      <c r="W375" s="36"/>
      <c r="X375" s="35"/>
    </row>
    <row r="376" spans="1:24" x14ac:dyDescent="0.2">
      <c r="A376" s="39"/>
      <c r="B376" s="38"/>
      <c r="C376" s="35"/>
      <c r="D376" s="35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5"/>
      <c r="V376" s="35"/>
      <c r="W376" s="36"/>
      <c r="X376" s="35"/>
    </row>
    <row r="377" spans="1:24" x14ac:dyDescent="0.2">
      <c r="A377" s="39"/>
      <c r="B377" s="38"/>
      <c r="C377" s="35"/>
      <c r="D377" s="35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5"/>
      <c r="V377" s="35"/>
      <c r="W377" s="36"/>
      <c r="X377" s="35"/>
    </row>
    <row r="378" spans="1:24" x14ac:dyDescent="0.2">
      <c r="A378" s="39"/>
      <c r="B378" s="38"/>
      <c r="C378" s="35"/>
      <c r="D378" s="35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5"/>
      <c r="V378" s="35"/>
      <c r="W378" s="36"/>
      <c r="X378" s="35"/>
    </row>
    <row r="379" spans="1:24" x14ac:dyDescent="0.2">
      <c r="A379" s="39"/>
      <c r="B379" s="38"/>
      <c r="C379" s="35"/>
      <c r="D379" s="35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5"/>
      <c r="V379" s="35"/>
      <c r="W379" s="36"/>
      <c r="X379" s="35"/>
    </row>
    <row r="380" spans="1:24" x14ac:dyDescent="0.2">
      <c r="A380" s="39"/>
      <c r="B380" s="38"/>
      <c r="C380" s="35"/>
      <c r="D380" s="35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5"/>
      <c r="V380" s="35"/>
      <c r="W380" s="36"/>
      <c r="X380" s="35"/>
    </row>
    <row r="381" spans="1:24" x14ac:dyDescent="0.2">
      <c r="A381" s="39"/>
      <c r="B381" s="38"/>
      <c r="C381" s="35"/>
      <c r="D381" s="35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5"/>
      <c r="V381" s="35"/>
      <c r="W381" s="36"/>
      <c r="X381" s="35"/>
    </row>
    <row r="382" spans="1:24" x14ac:dyDescent="0.2">
      <c r="A382" s="39"/>
      <c r="B382" s="38"/>
      <c r="C382" s="35"/>
      <c r="D382" s="35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5"/>
      <c r="V382" s="35"/>
      <c r="W382" s="36"/>
      <c r="X382" s="35"/>
    </row>
    <row r="383" spans="1:24" x14ac:dyDescent="0.2">
      <c r="A383" s="39"/>
      <c r="B383" s="38"/>
      <c r="C383" s="35"/>
      <c r="D383" s="35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5"/>
      <c r="V383" s="35"/>
      <c r="W383" s="36"/>
      <c r="X383" s="35"/>
    </row>
    <row r="384" spans="1:24" x14ac:dyDescent="0.2">
      <c r="A384" s="39"/>
      <c r="B384" s="38"/>
      <c r="C384" s="35"/>
      <c r="D384" s="35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5"/>
      <c r="V384" s="35"/>
      <c r="W384" s="36"/>
      <c r="X384" s="35"/>
    </row>
    <row r="385" spans="1:24" x14ac:dyDescent="0.2">
      <c r="A385" s="39"/>
      <c r="B385" s="38"/>
      <c r="C385" s="35"/>
      <c r="D385" s="35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5"/>
      <c r="V385" s="35"/>
      <c r="W385" s="36"/>
      <c r="X385" s="35"/>
    </row>
    <row r="386" spans="1:24" x14ac:dyDescent="0.2">
      <c r="A386" s="39"/>
      <c r="B386" s="38"/>
      <c r="C386" s="35"/>
      <c r="D386" s="35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5"/>
      <c r="V386" s="35"/>
      <c r="W386" s="36"/>
      <c r="X386" s="35"/>
    </row>
    <row r="387" spans="1:24" x14ac:dyDescent="0.2">
      <c r="A387" s="39"/>
      <c r="B387" s="38"/>
      <c r="C387" s="35"/>
      <c r="D387" s="35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5"/>
      <c r="V387" s="35"/>
      <c r="W387" s="36"/>
      <c r="X387" s="35"/>
    </row>
    <row r="388" spans="1:24" x14ac:dyDescent="0.2">
      <c r="A388" s="39"/>
      <c r="B388" s="38"/>
      <c r="C388" s="35"/>
      <c r="D388" s="35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5"/>
      <c r="V388" s="35"/>
      <c r="W388" s="36"/>
      <c r="X388" s="35"/>
    </row>
    <row r="389" spans="1:24" x14ac:dyDescent="0.2">
      <c r="A389" s="39"/>
      <c r="B389" s="38"/>
      <c r="C389" s="35"/>
      <c r="D389" s="35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5"/>
      <c r="V389" s="35"/>
      <c r="W389" s="36"/>
      <c r="X389" s="35"/>
    </row>
    <row r="390" spans="1:24" x14ac:dyDescent="0.2">
      <c r="A390" s="39"/>
      <c r="B390" s="38"/>
      <c r="C390" s="35"/>
      <c r="D390" s="35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5"/>
      <c r="V390" s="35"/>
      <c r="W390" s="36"/>
      <c r="X390" s="35"/>
    </row>
    <row r="391" spans="1:24" x14ac:dyDescent="0.2">
      <c r="A391" s="39"/>
      <c r="B391" s="38"/>
      <c r="C391" s="35"/>
      <c r="D391" s="35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5"/>
      <c r="V391" s="35"/>
      <c r="W391" s="36"/>
      <c r="X391" s="35"/>
    </row>
    <row r="392" spans="1:24" x14ac:dyDescent="0.2">
      <c r="A392" s="39"/>
      <c r="B392" s="38"/>
      <c r="C392" s="35"/>
      <c r="D392" s="35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5"/>
      <c r="V392" s="35"/>
      <c r="W392" s="36"/>
      <c r="X392" s="35"/>
    </row>
    <row r="393" spans="1:24" x14ac:dyDescent="0.2">
      <c r="A393" s="39"/>
      <c r="B393" s="38"/>
      <c r="C393" s="35"/>
      <c r="D393" s="35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5"/>
      <c r="V393" s="35"/>
      <c r="W393" s="36"/>
      <c r="X393" s="35"/>
    </row>
    <row r="394" spans="1:24" x14ac:dyDescent="0.2">
      <c r="A394" s="39"/>
      <c r="B394" s="38"/>
      <c r="C394" s="35"/>
      <c r="D394" s="35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5"/>
      <c r="V394" s="35"/>
      <c r="W394" s="36"/>
      <c r="X394" s="35"/>
    </row>
    <row r="395" spans="1:24" x14ac:dyDescent="0.2">
      <c r="A395" s="39"/>
      <c r="B395" s="38"/>
      <c r="C395" s="35"/>
      <c r="D395" s="35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5"/>
      <c r="V395" s="35"/>
      <c r="W395" s="36"/>
      <c r="X395" s="35"/>
    </row>
    <row r="396" spans="1:24" x14ac:dyDescent="0.2">
      <c r="A396" s="39"/>
      <c r="B396" s="38"/>
      <c r="C396" s="35"/>
      <c r="D396" s="35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5"/>
      <c r="V396" s="35"/>
      <c r="W396" s="36"/>
      <c r="X396" s="35"/>
    </row>
    <row r="397" spans="1:24" x14ac:dyDescent="0.2">
      <c r="A397" s="39"/>
      <c r="B397" s="38"/>
      <c r="C397" s="35"/>
      <c r="D397" s="35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5"/>
      <c r="V397" s="35"/>
      <c r="W397" s="36"/>
      <c r="X397" s="35"/>
    </row>
    <row r="398" spans="1:24" x14ac:dyDescent="0.2">
      <c r="A398" s="39"/>
      <c r="B398" s="38"/>
      <c r="C398" s="35"/>
      <c r="D398" s="35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5"/>
      <c r="V398" s="35"/>
      <c r="W398" s="36"/>
      <c r="X398" s="35"/>
    </row>
    <row r="399" spans="1:24" x14ac:dyDescent="0.2">
      <c r="A399" s="39"/>
      <c r="B399" s="38"/>
      <c r="C399" s="35"/>
      <c r="D399" s="35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5"/>
      <c r="V399" s="35"/>
      <c r="W399" s="36"/>
      <c r="X399" s="35"/>
    </row>
    <row r="400" spans="1:24" x14ac:dyDescent="0.2">
      <c r="A400" s="39"/>
      <c r="B400" s="38"/>
      <c r="C400" s="35"/>
      <c r="D400" s="35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5"/>
      <c r="V400" s="35"/>
      <c r="W400" s="36"/>
      <c r="X400" s="35"/>
    </row>
    <row r="401" spans="1:24" x14ac:dyDescent="0.2">
      <c r="A401" s="39"/>
      <c r="B401" s="38"/>
      <c r="C401" s="35"/>
      <c r="D401" s="35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5"/>
      <c r="V401" s="35"/>
      <c r="W401" s="36"/>
      <c r="X401" s="35"/>
    </row>
    <row r="402" spans="1:24" x14ac:dyDescent="0.2">
      <c r="A402" s="39"/>
      <c r="B402" s="38"/>
      <c r="C402" s="35"/>
      <c r="D402" s="35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5"/>
      <c r="V402" s="35"/>
      <c r="W402" s="36"/>
      <c r="X402" s="35"/>
    </row>
    <row r="403" spans="1:24" x14ac:dyDescent="0.2">
      <c r="A403" s="39"/>
      <c r="B403" s="38"/>
      <c r="C403" s="35"/>
      <c r="D403" s="35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5"/>
      <c r="V403" s="35"/>
      <c r="W403" s="36"/>
      <c r="X403" s="35"/>
    </row>
    <row r="404" spans="1:24" x14ac:dyDescent="0.2">
      <c r="A404" s="39"/>
      <c r="B404" s="38"/>
      <c r="C404" s="35"/>
      <c r="D404" s="35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5"/>
      <c r="V404" s="35"/>
      <c r="W404" s="36"/>
      <c r="X404" s="35"/>
    </row>
    <row r="405" spans="1:24" x14ac:dyDescent="0.2">
      <c r="A405" s="39"/>
      <c r="B405" s="38"/>
      <c r="C405" s="35"/>
      <c r="D405" s="35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5"/>
      <c r="V405" s="35"/>
      <c r="W405" s="36"/>
      <c r="X405" s="35"/>
    </row>
    <row r="406" spans="1:24" x14ac:dyDescent="0.2">
      <c r="A406" s="39"/>
      <c r="B406" s="38"/>
      <c r="C406" s="35"/>
      <c r="D406" s="35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5"/>
      <c r="V406" s="35"/>
      <c r="W406" s="36"/>
      <c r="X406" s="35"/>
    </row>
    <row r="407" spans="1:24" x14ac:dyDescent="0.2">
      <c r="A407" s="39"/>
      <c r="B407" s="38"/>
      <c r="C407" s="35"/>
      <c r="D407" s="35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5"/>
      <c r="V407" s="35"/>
      <c r="W407" s="36"/>
      <c r="X407" s="35"/>
    </row>
    <row r="408" spans="1:24" x14ac:dyDescent="0.2">
      <c r="A408" s="39"/>
      <c r="B408" s="38"/>
      <c r="C408" s="35"/>
      <c r="D408" s="35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5"/>
      <c r="V408" s="35"/>
      <c r="W408" s="36"/>
      <c r="X408" s="35"/>
    </row>
    <row r="409" spans="1:24" x14ac:dyDescent="0.2">
      <c r="A409" s="39"/>
      <c r="B409" s="38"/>
      <c r="C409" s="35"/>
      <c r="D409" s="35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5"/>
      <c r="V409" s="35"/>
      <c r="W409" s="36"/>
      <c r="X409" s="35"/>
    </row>
    <row r="410" spans="1:24" x14ac:dyDescent="0.2">
      <c r="A410" s="39"/>
      <c r="B410" s="38"/>
      <c r="C410" s="35"/>
      <c r="D410" s="35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5"/>
      <c r="V410" s="35"/>
      <c r="W410" s="36"/>
      <c r="X410" s="35"/>
    </row>
    <row r="411" spans="1:24" x14ac:dyDescent="0.2">
      <c r="A411" s="39"/>
      <c r="B411" s="38"/>
      <c r="C411" s="35"/>
      <c r="D411" s="35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5"/>
      <c r="V411" s="35"/>
      <c r="W411" s="36"/>
      <c r="X411" s="35"/>
    </row>
    <row r="412" spans="1:24" x14ac:dyDescent="0.2">
      <c r="A412" s="39"/>
      <c r="B412" s="38"/>
      <c r="C412" s="35"/>
      <c r="D412" s="35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5"/>
      <c r="V412" s="35"/>
      <c r="W412" s="36"/>
      <c r="X412" s="35"/>
    </row>
    <row r="413" spans="1:24" x14ac:dyDescent="0.2">
      <c r="A413" s="39"/>
      <c r="B413" s="38"/>
      <c r="C413" s="35"/>
      <c r="D413" s="35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5"/>
      <c r="V413" s="35"/>
      <c r="W413" s="36"/>
      <c r="X413" s="35"/>
    </row>
    <row r="414" spans="1:24" x14ac:dyDescent="0.2">
      <c r="A414" s="39"/>
      <c r="B414" s="38"/>
      <c r="C414" s="35"/>
      <c r="D414" s="35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5"/>
      <c r="V414" s="35"/>
      <c r="W414" s="36"/>
      <c r="X414" s="35"/>
    </row>
    <row r="415" spans="1:24" x14ac:dyDescent="0.2">
      <c r="A415" s="39"/>
      <c r="B415" s="38"/>
      <c r="C415" s="35"/>
      <c r="D415" s="35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5"/>
      <c r="V415" s="35"/>
      <c r="W415" s="36"/>
      <c r="X415" s="35"/>
    </row>
    <row r="416" spans="1:24" x14ac:dyDescent="0.2">
      <c r="A416" s="39"/>
      <c r="B416" s="38"/>
      <c r="C416" s="35"/>
      <c r="D416" s="35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5"/>
      <c r="V416" s="35"/>
      <c r="W416" s="36"/>
      <c r="X416" s="35"/>
    </row>
    <row r="417" spans="1:24" x14ac:dyDescent="0.2">
      <c r="A417" s="39"/>
      <c r="B417" s="38"/>
      <c r="C417" s="35"/>
      <c r="D417" s="35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5"/>
      <c r="V417" s="35"/>
      <c r="W417" s="36"/>
      <c r="X417" s="35"/>
    </row>
    <row r="418" spans="1:24" x14ac:dyDescent="0.2">
      <c r="A418" s="39"/>
      <c r="B418" s="38"/>
      <c r="C418" s="35"/>
      <c r="D418" s="35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5"/>
      <c r="V418" s="35"/>
      <c r="W418" s="36"/>
      <c r="X418" s="35"/>
    </row>
    <row r="419" spans="1:24" x14ac:dyDescent="0.2">
      <c r="A419" s="39"/>
      <c r="B419" s="38"/>
      <c r="C419" s="35"/>
      <c r="D419" s="35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5"/>
      <c r="V419" s="35"/>
      <c r="W419" s="36"/>
      <c r="X419" s="35"/>
    </row>
    <row r="420" spans="1:24" x14ac:dyDescent="0.2">
      <c r="A420" s="39"/>
      <c r="B420" s="38"/>
      <c r="C420" s="35"/>
      <c r="D420" s="35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5"/>
      <c r="V420" s="35"/>
      <c r="W420" s="36"/>
      <c r="X420" s="35"/>
    </row>
    <row r="421" spans="1:24" x14ac:dyDescent="0.2">
      <c r="A421" s="39"/>
      <c r="B421" s="38"/>
      <c r="C421" s="35"/>
      <c r="D421" s="35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5"/>
      <c r="V421" s="35"/>
      <c r="W421" s="36"/>
      <c r="X421" s="35"/>
    </row>
    <row r="422" spans="1:24" x14ac:dyDescent="0.2">
      <c r="A422" s="39"/>
      <c r="B422" s="38"/>
      <c r="C422" s="35"/>
      <c r="D422" s="35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5"/>
      <c r="V422" s="35"/>
      <c r="W422" s="36"/>
      <c r="X422" s="35"/>
    </row>
    <row r="423" spans="1:24" x14ac:dyDescent="0.2">
      <c r="A423" s="39"/>
      <c r="B423" s="38"/>
      <c r="C423" s="35"/>
      <c r="D423" s="35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5"/>
      <c r="V423" s="35"/>
      <c r="W423" s="36"/>
      <c r="X423" s="35"/>
    </row>
    <row r="424" spans="1:24" x14ac:dyDescent="0.2">
      <c r="A424" s="39"/>
      <c r="B424" s="38"/>
      <c r="C424" s="35"/>
      <c r="D424" s="35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5"/>
      <c r="V424" s="35"/>
      <c r="W424" s="36"/>
      <c r="X424" s="35"/>
    </row>
    <row r="425" spans="1:24" x14ac:dyDescent="0.2">
      <c r="A425" s="39"/>
      <c r="B425" s="38"/>
      <c r="C425" s="35"/>
      <c r="D425" s="35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5"/>
      <c r="V425" s="35"/>
      <c r="W425" s="36"/>
      <c r="X425" s="35"/>
    </row>
    <row r="426" spans="1:24" x14ac:dyDescent="0.2">
      <c r="A426" s="39"/>
      <c r="B426" s="38"/>
      <c r="C426" s="35"/>
      <c r="D426" s="35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5"/>
      <c r="V426" s="35"/>
      <c r="W426" s="36"/>
      <c r="X426" s="35"/>
    </row>
    <row r="427" spans="1:24" x14ac:dyDescent="0.2">
      <c r="A427" s="39"/>
      <c r="B427" s="38"/>
      <c r="C427" s="35"/>
      <c r="D427" s="35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5"/>
      <c r="V427" s="35"/>
      <c r="W427" s="36"/>
      <c r="X427" s="35"/>
    </row>
    <row r="428" spans="1:24" x14ac:dyDescent="0.2">
      <c r="A428" s="39"/>
      <c r="B428" s="38"/>
      <c r="C428" s="35"/>
      <c r="D428" s="35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5"/>
      <c r="V428" s="35"/>
      <c r="W428" s="36"/>
      <c r="X428" s="35"/>
    </row>
    <row r="429" spans="1:24" x14ac:dyDescent="0.2">
      <c r="A429" s="39"/>
      <c r="B429" s="38"/>
      <c r="C429" s="35"/>
      <c r="D429" s="35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5"/>
      <c r="V429" s="35"/>
      <c r="W429" s="36"/>
      <c r="X429" s="35"/>
    </row>
    <row r="430" spans="1:24" x14ac:dyDescent="0.2">
      <c r="A430" s="39"/>
      <c r="B430" s="38"/>
      <c r="C430" s="35"/>
      <c r="D430" s="35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5"/>
      <c r="V430" s="35"/>
      <c r="W430" s="36"/>
      <c r="X430" s="35"/>
    </row>
    <row r="431" spans="1:24" x14ac:dyDescent="0.2">
      <c r="A431" s="39"/>
      <c r="B431" s="38"/>
      <c r="C431" s="35"/>
      <c r="D431" s="35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5"/>
      <c r="V431" s="35"/>
      <c r="W431" s="36"/>
      <c r="X431" s="35"/>
    </row>
    <row r="432" spans="1:24" x14ac:dyDescent="0.2">
      <c r="A432" s="39"/>
      <c r="B432" s="38"/>
      <c r="C432" s="35"/>
      <c r="D432" s="35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5"/>
      <c r="V432" s="35"/>
      <c r="W432" s="36"/>
      <c r="X432" s="35"/>
    </row>
    <row r="433" spans="1:24" x14ac:dyDescent="0.2">
      <c r="A433" s="39"/>
      <c r="B433" s="38"/>
      <c r="C433" s="35"/>
      <c r="D433" s="35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5"/>
      <c r="V433" s="35"/>
      <c r="W433" s="36"/>
      <c r="X433" s="35"/>
    </row>
    <row r="434" spans="1:24" x14ac:dyDescent="0.2">
      <c r="A434" s="39"/>
      <c r="B434" s="38"/>
      <c r="C434" s="35"/>
      <c r="D434" s="35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5"/>
      <c r="V434" s="35"/>
      <c r="W434" s="36"/>
      <c r="X434" s="35"/>
    </row>
    <row r="435" spans="1:24" x14ac:dyDescent="0.2">
      <c r="A435" s="39"/>
      <c r="B435" s="38"/>
      <c r="C435" s="35"/>
      <c r="D435" s="35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5"/>
      <c r="V435" s="35"/>
      <c r="W435" s="36"/>
      <c r="X435" s="35"/>
    </row>
    <row r="436" spans="1:24" x14ac:dyDescent="0.2">
      <c r="A436" s="39"/>
      <c r="B436" s="38"/>
      <c r="C436" s="35"/>
      <c r="D436" s="35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5"/>
      <c r="V436" s="35"/>
      <c r="W436" s="36"/>
      <c r="X436" s="35"/>
    </row>
    <row r="437" spans="1:24" x14ac:dyDescent="0.2">
      <c r="A437" s="39"/>
      <c r="B437" s="38"/>
      <c r="C437" s="35"/>
      <c r="D437" s="35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5"/>
      <c r="V437" s="35"/>
      <c r="W437" s="36"/>
      <c r="X437" s="35"/>
    </row>
    <row r="438" spans="1:24" x14ac:dyDescent="0.2">
      <c r="A438" s="39"/>
      <c r="B438" s="38"/>
      <c r="C438" s="35"/>
      <c r="D438" s="35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5"/>
      <c r="V438" s="35"/>
      <c r="W438" s="36"/>
      <c r="X438" s="35"/>
    </row>
    <row r="439" spans="1:24" x14ac:dyDescent="0.2">
      <c r="A439" s="39"/>
      <c r="B439" s="38"/>
      <c r="C439" s="35"/>
      <c r="D439" s="35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5"/>
      <c r="V439" s="35"/>
      <c r="W439" s="36"/>
      <c r="X439" s="35"/>
    </row>
    <row r="440" spans="1:24" x14ac:dyDescent="0.2">
      <c r="A440" s="39"/>
      <c r="B440" s="38"/>
      <c r="C440" s="35"/>
      <c r="D440" s="35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5"/>
      <c r="V440" s="35"/>
      <c r="W440" s="36"/>
      <c r="X440" s="35"/>
    </row>
    <row r="441" spans="1:24" x14ac:dyDescent="0.2">
      <c r="A441" s="39"/>
      <c r="B441" s="38"/>
      <c r="C441" s="35"/>
      <c r="D441" s="35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5"/>
      <c r="V441" s="35"/>
      <c r="W441" s="36"/>
      <c r="X441" s="35"/>
    </row>
    <row r="442" spans="1:24" x14ac:dyDescent="0.2">
      <c r="A442" s="39"/>
      <c r="B442" s="38"/>
      <c r="C442" s="35"/>
      <c r="D442" s="35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5"/>
      <c r="V442" s="35"/>
      <c r="W442" s="36"/>
      <c r="X442" s="35"/>
    </row>
    <row r="443" spans="1:24" x14ac:dyDescent="0.2">
      <c r="A443" s="39"/>
      <c r="B443" s="38"/>
      <c r="C443" s="35"/>
      <c r="D443" s="35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5"/>
      <c r="V443" s="35"/>
      <c r="W443" s="36"/>
      <c r="X443" s="35"/>
    </row>
    <row r="444" spans="1:24" x14ac:dyDescent="0.2">
      <c r="A444" s="39"/>
      <c r="B444" s="38"/>
      <c r="C444" s="35"/>
      <c r="D444" s="35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5"/>
      <c r="V444" s="35"/>
      <c r="W444" s="36"/>
      <c r="X444" s="35"/>
    </row>
    <row r="445" spans="1:24" x14ac:dyDescent="0.2">
      <c r="A445" s="39"/>
      <c r="B445" s="38"/>
      <c r="C445" s="35"/>
      <c r="D445" s="35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5"/>
      <c r="V445" s="35"/>
      <c r="W445" s="36"/>
      <c r="X445" s="35"/>
    </row>
    <row r="446" spans="1:24" x14ac:dyDescent="0.2">
      <c r="A446" s="39"/>
      <c r="B446" s="38"/>
      <c r="C446" s="35"/>
      <c r="D446" s="35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5"/>
      <c r="V446" s="35"/>
      <c r="W446" s="36"/>
      <c r="X446" s="35"/>
    </row>
    <row r="447" spans="1:24" x14ac:dyDescent="0.2">
      <c r="A447" s="39"/>
      <c r="B447" s="38"/>
      <c r="C447" s="35"/>
      <c r="D447" s="35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5"/>
      <c r="V447" s="35"/>
      <c r="W447" s="36"/>
      <c r="X447" s="35"/>
    </row>
    <row r="448" spans="1:24" x14ac:dyDescent="0.2">
      <c r="A448" s="39"/>
      <c r="B448" s="38"/>
      <c r="C448" s="35"/>
      <c r="D448" s="35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5"/>
      <c r="V448" s="35"/>
      <c r="W448" s="36"/>
      <c r="X448" s="35"/>
    </row>
    <row r="449" spans="1:24" x14ac:dyDescent="0.2">
      <c r="A449" s="39"/>
      <c r="B449" s="38"/>
      <c r="C449" s="35"/>
      <c r="D449" s="35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5"/>
      <c r="V449" s="35"/>
      <c r="W449" s="36"/>
      <c r="X449" s="35"/>
    </row>
    <row r="450" spans="1:24" x14ac:dyDescent="0.2">
      <c r="A450" s="39"/>
      <c r="B450" s="38"/>
      <c r="C450" s="35"/>
      <c r="D450" s="35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5"/>
      <c r="V450" s="35"/>
      <c r="W450" s="36"/>
      <c r="X450" s="35"/>
    </row>
    <row r="451" spans="1:24" x14ac:dyDescent="0.2">
      <c r="A451" s="39"/>
      <c r="B451" s="38"/>
      <c r="C451" s="35"/>
      <c r="D451" s="35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5"/>
      <c r="V451" s="35"/>
      <c r="W451" s="36"/>
      <c r="X451" s="35"/>
    </row>
    <row r="452" spans="1:24" x14ac:dyDescent="0.2">
      <c r="A452" s="39"/>
      <c r="B452" s="38"/>
      <c r="C452" s="35"/>
      <c r="D452" s="35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5"/>
      <c r="V452" s="35"/>
      <c r="W452" s="36"/>
      <c r="X452" s="35"/>
    </row>
    <row r="453" spans="1:24" x14ac:dyDescent="0.2">
      <c r="A453" s="39"/>
      <c r="B453" s="38"/>
      <c r="C453" s="35"/>
      <c r="D453" s="35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5"/>
      <c r="V453" s="35"/>
      <c r="W453" s="36"/>
      <c r="X453" s="35"/>
    </row>
    <row r="454" spans="1:24" x14ac:dyDescent="0.2">
      <c r="A454" s="39"/>
      <c r="B454" s="38"/>
      <c r="C454" s="35"/>
      <c r="D454" s="35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5"/>
      <c r="V454" s="35"/>
      <c r="W454" s="36"/>
      <c r="X454" s="35"/>
    </row>
    <row r="455" spans="1:24" x14ac:dyDescent="0.2">
      <c r="A455" s="39"/>
      <c r="B455" s="38"/>
      <c r="C455" s="35"/>
      <c r="D455" s="35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5"/>
      <c r="V455" s="35"/>
      <c r="W455" s="36"/>
      <c r="X455" s="35"/>
    </row>
    <row r="456" spans="1:24" x14ac:dyDescent="0.2">
      <c r="A456" s="39"/>
      <c r="B456" s="38"/>
      <c r="C456" s="35"/>
      <c r="D456" s="35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5"/>
      <c r="V456" s="35"/>
      <c r="W456" s="36"/>
      <c r="X456" s="35"/>
    </row>
    <row r="457" spans="1:24" x14ac:dyDescent="0.2">
      <c r="A457" s="39"/>
      <c r="B457" s="38"/>
      <c r="C457" s="35"/>
      <c r="D457" s="35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5"/>
      <c r="V457" s="35"/>
      <c r="W457" s="36"/>
      <c r="X457" s="35"/>
    </row>
    <row r="458" spans="1:24" x14ac:dyDescent="0.2">
      <c r="A458" s="39"/>
      <c r="B458" s="38"/>
      <c r="C458" s="35"/>
      <c r="D458" s="35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5"/>
      <c r="V458" s="35"/>
      <c r="W458" s="36"/>
      <c r="X458" s="35"/>
    </row>
    <row r="459" spans="1:24" x14ac:dyDescent="0.2">
      <c r="A459" s="39"/>
      <c r="B459" s="38"/>
      <c r="C459" s="35"/>
      <c r="D459" s="35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5"/>
      <c r="V459" s="35"/>
      <c r="W459" s="36"/>
      <c r="X459" s="35"/>
    </row>
    <row r="460" spans="1:24" x14ac:dyDescent="0.2">
      <c r="A460" s="39"/>
      <c r="B460" s="38"/>
      <c r="C460" s="35"/>
      <c r="D460" s="35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5"/>
      <c r="V460" s="35"/>
      <c r="W460" s="36"/>
      <c r="X460" s="35"/>
    </row>
    <row r="461" spans="1:24" x14ac:dyDescent="0.2">
      <c r="A461" s="39"/>
      <c r="B461" s="38"/>
      <c r="C461" s="35"/>
      <c r="D461" s="35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5"/>
      <c r="V461" s="35"/>
      <c r="W461" s="36"/>
      <c r="X461" s="35"/>
    </row>
    <row r="462" spans="1:24" x14ac:dyDescent="0.2">
      <c r="A462" s="39"/>
      <c r="B462" s="38"/>
      <c r="C462" s="35"/>
      <c r="D462" s="35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5"/>
      <c r="V462" s="35"/>
      <c r="W462" s="36"/>
      <c r="X462" s="35"/>
    </row>
    <row r="463" spans="1:24" x14ac:dyDescent="0.2">
      <c r="A463" s="39"/>
      <c r="B463" s="38"/>
      <c r="C463" s="35"/>
      <c r="D463" s="35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5"/>
      <c r="V463" s="35"/>
      <c r="W463" s="36"/>
      <c r="X463" s="35"/>
    </row>
    <row r="464" spans="1:24" x14ac:dyDescent="0.2">
      <c r="A464" s="39"/>
      <c r="B464" s="38"/>
      <c r="C464" s="35"/>
      <c r="D464" s="35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5"/>
      <c r="V464" s="35"/>
      <c r="W464" s="36"/>
      <c r="X464" s="35"/>
    </row>
    <row r="465" spans="1:24" x14ac:dyDescent="0.2">
      <c r="A465" s="39"/>
      <c r="B465" s="38"/>
      <c r="C465" s="35"/>
      <c r="D465" s="35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5"/>
      <c r="V465" s="35"/>
      <c r="W465" s="36"/>
      <c r="X465" s="35"/>
    </row>
    <row r="466" spans="1:24" x14ac:dyDescent="0.2">
      <c r="A466" s="39"/>
      <c r="B466" s="38"/>
      <c r="C466" s="35"/>
      <c r="D466" s="35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5"/>
      <c r="V466" s="35"/>
      <c r="W466" s="36"/>
      <c r="X466" s="35"/>
    </row>
    <row r="467" spans="1:24" x14ac:dyDescent="0.2">
      <c r="A467" s="39"/>
      <c r="B467" s="38"/>
      <c r="C467" s="35"/>
      <c r="D467" s="35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5"/>
      <c r="V467" s="35"/>
      <c r="W467" s="36"/>
      <c r="X467" s="35"/>
    </row>
    <row r="468" spans="1:24" x14ac:dyDescent="0.2">
      <c r="A468" s="39"/>
      <c r="B468" s="38"/>
      <c r="C468" s="35"/>
      <c r="D468" s="35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5"/>
      <c r="V468" s="35"/>
      <c r="W468" s="36"/>
      <c r="X468" s="35"/>
    </row>
    <row r="469" spans="1:24" x14ac:dyDescent="0.2">
      <c r="A469" s="39"/>
      <c r="B469" s="38"/>
      <c r="C469" s="35"/>
      <c r="D469" s="35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5"/>
      <c r="V469" s="35"/>
      <c r="W469" s="36"/>
      <c r="X469" s="35"/>
    </row>
    <row r="470" spans="1:24" x14ac:dyDescent="0.2">
      <c r="A470" s="39"/>
      <c r="B470" s="38"/>
      <c r="C470" s="35"/>
      <c r="D470" s="35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5"/>
      <c r="V470" s="35"/>
      <c r="W470" s="36"/>
      <c r="X470" s="35"/>
    </row>
    <row r="471" spans="1:24" x14ac:dyDescent="0.2">
      <c r="A471" s="39"/>
      <c r="B471" s="38"/>
      <c r="C471" s="35"/>
      <c r="D471" s="35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5"/>
      <c r="V471" s="35"/>
      <c r="W471" s="36"/>
      <c r="X471" s="35"/>
    </row>
    <row r="472" spans="1:24" x14ac:dyDescent="0.2">
      <c r="A472" s="39"/>
      <c r="B472" s="38"/>
      <c r="C472" s="35"/>
      <c r="D472" s="35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5"/>
      <c r="V472" s="35"/>
      <c r="W472" s="36"/>
      <c r="X472" s="35"/>
    </row>
    <row r="473" spans="1:24" x14ac:dyDescent="0.2">
      <c r="A473" s="39"/>
      <c r="B473" s="38"/>
      <c r="C473" s="35"/>
      <c r="D473" s="35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5"/>
      <c r="V473" s="35"/>
      <c r="W473" s="36"/>
      <c r="X473" s="35"/>
    </row>
    <row r="474" spans="1:24" x14ac:dyDescent="0.2">
      <c r="A474" s="39"/>
      <c r="B474" s="38"/>
      <c r="C474" s="35"/>
      <c r="D474" s="35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5"/>
      <c r="V474" s="35"/>
      <c r="W474" s="36"/>
      <c r="X474" s="35"/>
    </row>
    <row r="475" spans="1:24" x14ac:dyDescent="0.2">
      <c r="A475" s="39"/>
      <c r="B475" s="38"/>
      <c r="C475" s="35"/>
      <c r="D475" s="35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5"/>
      <c r="V475" s="35"/>
      <c r="W475" s="36"/>
      <c r="X475" s="35"/>
    </row>
    <row r="476" spans="1:24" x14ac:dyDescent="0.2">
      <c r="A476" s="39"/>
      <c r="B476" s="38"/>
      <c r="C476" s="35"/>
      <c r="D476" s="35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5"/>
      <c r="V476" s="35"/>
      <c r="W476" s="36"/>
      <c r="X476" s="35"/>
    </row>
    <row r="477" spans="1:24" x14ac:dyDescent="0.2">
      <c r="A477" s="39"/>
      <c r="B477" s="38"/>
      <c r="C477" s="35"/>
      <c r="D477" s="35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5"/>
      <c r="V477" s="35"/>
      <c r="W477" s="36"/>
      <c r="X477" s="35"/>
    </row>
    <row r="478" spans="1:24" x14ac:dyDescent="0.2">
      <c r="A478" s="39"/>
      <c r="B478" s="38"/>
      <c r="C478" s="35"/>
      <c r="D478" s="35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5"/>
      <c r="V478" s="35"/>
      <c r="W478" s="36"/>
      <c r="X478" s="35"/>
    </row>
    <row r="479" spans="1:24" x14ac:dyDescent="0.2">
      <c r="A479" s="39"/>
      <c r="B479" s="38"/>
      <c r="C479" s="35"/>
      <c r="D479" s="35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5"/>
      <c r="V479" s="35"/>
      <c r="W479" s="36"/>
      <c r="X479" s="35"/>
    </row>
    <row r="480" spans="1:24" x14ac:dyDescent="0.2">
      <c r="A480" s="39"/>
      <c r="B480" s="38"/>
      <c r="C480" s="35"/>
      <c r="D480" s="35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5"/>
      <c r="V480" s="35"/>
      <c r="W480" s="36"/>
      <c r="X480" s="35"/>
    </row>
    <row r="481" spans="1:24" x14ac:dyDescent="0.2">
      <c r="A481" s="39"/>
      <c r="B481" s="38"/>
      <c r="C481" s="35"/>
      <c r="D481" s="35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5"/>
      <c r="V481" s="35"/>
      <c r="W481" s="36"/>
      <c r="X481" s="35"/>
    </row>
    <row r="482" spans="1:24" x14ac:dyDescent="0.2">
      <c r="A482" s="39"/>
      <c r="B482" s="38"/>
      <c r="C482" s="35"/>
      <c r="D482" s="35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5"/>
      <c r="V482" s="35"/>
      <c r="W482" s="36"/>
      <c r="X482" s="35"/>
    </row>
    <row r="483" spans="1:24" x14ac:dyDescent="0.2">
      <c r="A483" s="39"/>
      <c r="B483" s="38"/>
      <c r="C483" s="35"/>
      <c r="D483" s="35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5"/>
      <c r="V483" s="35"/>
      <c r="W483" s="36"/>
      <c r="X483" s="35"/>
    </row>
    <row r="484" spans="1:24" x14ac:dyDescent="0.2">
      <c r="A484" s="39"/>
      <c r="B484" s="38"/>
      <c r="C484" s="35"/>
      <c r="D484" s="35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5"/>
      <c r="V484" s="35"/>
      <c r="W484" s="36"/>
      <c r="X484" s="35"/>
    </row>
    <row r="485" spans="1:24" x14ac:dyDescent="0.2">
      <c r="A485" s="39"/>
      <c r="B485" s="38"/>
      <c r="C485" s="35"/>
      <c r="D485" s="35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5"/>
      <c r="V485" s="35"/>
      <c r="W485" s="36"/>
      <c r="X485" s="35"/>
    </row>
    <row r="486" spans="1:24" x14ac:dyDescent="0.2">
      <c r="A486" s="39"/>
      <c r="B486" s="38"/>
      <c r="C486" s="35"/>
      <c r="D486" s="35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5"/>
      <c r="V486" s="35"/>
      <c r="W486" s="36"/>
      <c r="X486" s="35"/>
    </row>
    <row r="487" spans="1:24" x14ac:dyDescent="0.2">
      <c r="A487" s="39"/>
      <c r="B487" s="38"/>
      <c r="C487" s="35"/>
      <c r="D487" s="35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5"/>
      <c r="V487" s="35"/>
      <c r="W487" s="36"/>
      <c r="X487" s="35"/>
    </row>
    <row r="488" spans="1:24" x14ac:dyDescent="0.2">
      <c r="A488" s="39"/>
      <c r="B488" s="38"/>
      <c r="C488" s="35"/>
      <c r="D488" s="35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5"/>
      <c r="V488" s="35"/>
      <c r="W488" s="36"/>
      <c r="X488" s="35"/>
    </row>
    <row r="489" spans="1:24" x14ac:dyDescent="0.2">
      <c r="A489" s="39"/>
      <c r="B489" s="38"/>
      <c r="C489" s="35"/>
      <c r="D489" s="35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5"/>
      <c r="V489" s="35"/>
      <c r="W489" s="36"/>
      <c r="X489" s="35"/>
    </row>
    <row r="490" spans="1:24" x14ac:dyDescent="0.2">
      <c r="A490" s="39"/>
      <c r="B490" s="38"/>
      <c r="C490" s="35"/>
      <c r="D490" s="35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5"/>
      <c r="V490" s="35"/>
      <c r="W490" s="36"/>
      <c r="X490" s="35"/>
    </row>
    <row r="491" spans="1:24" x14ac:dyDescent="0.2">
      <c r="A491" s="39"/>
      <c r="B491" s="38"/>
      <c r="C491" s="35"/>
      <c r="D491" s="35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5"/>
      <c r="V491" s="35"/>
      <c r="W491" s="36"/>
      <c r="X491" s="35"/>
    </row>
    <row r="492" spans="1:24" x14ac:dyDescent="0.2">
      <c r="A492" s="39"/>
      <c r="B492" s="38"/>
      <c r="C492" s="35"/>
      <c r="D492" s="35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5"/>
      <c r="V492" s="35"/>
      <c r="W492" s="36"/>
      <c r="X492" s="35"/>
    </row>
    <row r="493" spans="1:24" x14ac:dyDescent="0.2">
      <c r="A493" s="39"/>
      <c r="B493" s="38"/>
      <c r="C493" s="35"/>
      <c r="D493" s="35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5"/>
      <c r="V493" s="35"/>
      <c r="W493" s="36"/>
      <c r="X493" s="35"/>
    </row>
    <row r="494" spans="1:24" x14ac:dyDescent="0.2">
      <c r="A494" s="39"/>
      <c r="B494" s="38"/>
      <c r="C494" s="35"/>
      <c r="D494" s="35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5"/>
      <c r="V494" s="35"/>
      <c r="W494" s="36"/>
      <c r="X494" s="35"/>
    </row>
    <row r="495" spans="1:24" x14ac:dyDescent="0.2">
      <c r="A495" s="39"/>
      <c r="B495" s="38"/>
      <c r="C495" s="35"/>
      <c r="D495" s="35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5"/>
      <c r="V495" s="35"/>
      <c r="W495" s="36"/>
      <c r="X495" s="35"/>
    </row>
    <row r="496" spans="1:24" x14ac:dyDescent="0.2">
      <c r="A496" s="39"/>
      <c r="B496" s="38"/>
      <c r="C496" s="35"/>
      <c r="D496" s="35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5"/>
      <c r="V496" s="35"/>
      <c r="W496" s="36"/>
      <c r="X496" s="35"/>
    </row>
    <row r="497" spans="1:24" x14ac:dyDescent="0.2">
      <c r="A497" s="39"/>
      <c r="B497" s="38"/>
      <c r="C497" s="35"/>
      <c r="D497" s="35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5"/>
      <c r="V497" s="35"/>
      <c r="W497" s="36"/>
      <c r="X497" s="35"/>
    </row>
    <row r="498" spans="1:24" x14ac:dyDescent="0.2">
      <c r="A498" s="39"/>
      <c r="B498" s="38"/>
      <c r="C498" s="35"/>
      <c r="D498" s="35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5"/>
      <c r="V498" s="35"/>
      <c r="W498" s="36"/>
      <c r="X498" s="35"/>
    </row>
    <row r="499" spans="1:24" x14ac:dyDescent="0.2">
      <c r="A499" s="39"/>
      <c r="B499" s="38"/>
      <c r="C499" s="35"/>
      <c r="D499" s="35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5"/>
      <c r="V499" s="35"/>
      <c r="W499" s="36"/>
      <c r="X499" s="35"/>
    </row>
    <row r="500" spans="1:24" x14ac:dyDescent="0.2">
      <c r="A500" s="39"/>
      <c r="B500" s="38"/>
      <c r="C500" s="35"/>
      <c r="D500" s="35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5"/>
      <c r="V500" s="35"/>
      <c r="W500" s="36"/>
      <c r="X500" s="35"/>
    </row>
    <row r="501" spans="1:24" x14ac:dyDescent="0.2">
      <c r="A501" s="39"/>
      <c r="B501" s="38"/>
      <c r="C501" s="35"/>
      <c r="D501" s="35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5"/>
      <c r="V501" s="35"/>
      <c r="W501" s="36"/>
      <c r="X501" s="35"/>
    </row>
    <row r="502" spans="1:24" x14ac:dyDescent="0.2">
      <c r="A502" s="39"/>
      <c r="B502" s="38"/>
      <c r="C502" s="35"/>
      <c r="D502" s="35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5"/>
      <c r="V502" s="35"/>
      <c r="W502" s="36"/>
      <c r="X502" s="35"/>
    </row>
    <row r="503" spans="1:24" x14ac:dyDescent="0.2">
      <c r="A503" s="39"/>
      <c r="B503" s="38"/>
      <c r="C503" s="35"/>
      <c r="D503" s="35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5"/>
      <c r="V503" s="35"/>
      <c r="W503" s="36"/>
      <c r="X503" s="35"/>
    </row>
    <row r="504" spans="1:24" x14ac:dyDescent="0.2">
      <c r="A504" s="39"/>
      <c r="B504" s="38"/>
      <c r="C504" s="35"/>
      <c r="D504" s="35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5"/>
      <c r="V504" s="35"/>
      <c r="W504" s="36"/>
      <c r="X504" s="35"/>
    </row>
    <row r="505" spans="1:24" x14ac:dyDescent="0.2">
      <c r="A505" s="39"/>
      <c r="B505" s="38"/>
      <c r="C505" s="35"/>
      <c r="D505" s="35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5"/>
      <c r="V505" s="35"/>
      <c r="W505" s="36"/>
      <c r="X505" s="35"/>
    </row>
    <row r="506" spans="1:24" x14ac:dyDescent="0.2">
      <c r="A506" s="39"/>
      <c r="B506" s="38"/>
      <c r="C506" s="35"/>
      <c r="D506" s="35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5"/>
      <c r="V506" s="35"/>
      <c r="W506" s="36"/>
      <c r="X506" s="35"/>
    </row>
    <row r="507" spans="1:24" x14ac:dyDescent="0.2">
      <c r="A507" s="39"/>
      <c r="B507" s="38"/>
      <c r="C507" s="35"/>
      <c r="D507" s="35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5"/>
      <c r="V507" s="35"/>
      <c r="W507" s="36"/>
      <c r="X507" s="35"/>
    </row>
    <row r="508" spans="1:24" x14ac:dyDescent="0.2">
      <c r="A508" s="39"/>
      <c r="B508" s="38"/>
      <c r="C508" s="35"/>
      <c r="D508" s="35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5"/>
      <c r="V508" s="35"/>
      <c r="W508" s="36"/>
      <c r="X508" s="35"/>
    </row>
    <row r="509" spans="1:24" x14ac:dyDescent="0.2">
      <c r="A509" s="39"/>
      <c r="B509" s="38"/>
      <c r="C509" s="35"/>
      <c r="D509" s="35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5"/>
      <c r="V509" s="35"/>
      <c r="W509" s="36"/>
      <c r="X509" s="35"/>
    </row>
    <row r="510" spans="1:24" x14ac:dyDescent="0.2">
      <c r="A510" s="39"/>
      <c r="B510" s="38"/>
      <c r="C510" s="35"/>
      <c r="D510" s="35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5"/>
      <c r="V510" s="35"/>
      <c r="W510" s="36"/>
      <c r="X510" s="35"/>
    </row>
    <row r="511" spans="1:24" x14ac:dyDescent="0.2">
      <c r="A511" s="39"/>
      <c r="B511" s="38"/>
      <c r="C511" s="35"/>
      <c r="D511" s="35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5"/>
      <c r="V511" s="35"/>
      <c r="W511" s="36"/>
      <c r="X511" s="35"/>
    </row>
    <row r="512" spans="1:24" x14ac:dyDescent="0.2">
      <c r="A512" s="39"/>
      <c r="B512" s="38"/>
      <c r="C512" s="35"/>
      <c r="D512" s="35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5"/>
      <c r="V512" s="35"/>
      <c r="W512" s="36"/>
      <c r="X512" s="35"/>
    </row>
    <row r="513" spans="1:24" x14ac:dyDescent="0.2">
      <c r="A513" s="39"/>
      <c r="B513" s="38"/>
      <c r="C513" s="35"/>
      <c r="D513" s="35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5"/>
      <c r="V513" s="35"/>
      <c r="W513" s="36"/>
      <c r="X513" s="35"/>
    </row>
    <row r="514" spans="1:24" x14ac:dyDescent="0.2">
      <c r="A514" s="39"/>
      <c r="B514" s="38"/>
      <c r="C514" s="35"/>
      <c r="D514" s="35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5"/>
      <c r="V514" s="35"/>
      <c r="W514" s="36"/>
      <c r="X514" s="35"/>
    </row>
    <row r="515" spans="1:24" x14ac:dyDescent="0.2">
      <c r="A515" s="39"/>
      <c r="B515" s="38"/>
      <c r="C515" s="35"/>
      <c r="D515" s="35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5"/>
      <c r="V515" s="35"/>
      <c r="W515" s="36"/>
      <c r="X515" s="35"/>
    </row>
    <row r="516" spans="1:24" x14ac:dyDescent="0.2">
      <c r="A516" s="39"/>
      <c r="B516" s="38"/>
      <c r="C516" s="35"/>
      <c r="D516" s="35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5"/>
      <c r="V516" s="35"/>
      <c r="W516" s="36"/>
      <c r="X516" s="35"/>
    </row>
    <row r="517" spans="1:24" x14ac:dyDescent="0.2">
      <c r="A517" s="39"/>
      <c r="B517" s="38"/>
      <c r="C517" s="35"/>
      <c r="D517" s="35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5"/>
      <c r="V517" s="35"/>
      <c r="W517" s="36"/>
      <c r="X517" s="35"/>
    </row>
    <row r="518" spans="1:24" x14ac:dyDescent="0.2">
      <c r="A518" s="39"/>
      <c r="B518" s="38"/>
      <c r="C518" s="35"/>
      <c r="D518" s="35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5"/>
      <c r="V518" s="35"/>
      <c r="W518" s="36"/>
      <c r="X518" s="35"/>
    </row>
    <row r="519" spans="1:24" x14ac:dyDescent="0.2">
      <c r="A519" s="39"/>
      <c r="B519" s="38"/>
      <c r="C519" s="35"/>
      <c r="D519" s="35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5"/>
      <c r="V519" s="35"/>
      <c r="W519" s="36"/>
      <c r="X519" s="35"/>
    </row>
    <row r="520" spans="1:24" x14ac:dyDescent="0.2">
      <c r="A520" s="39"/>
      <c r="B520" s="38"/>
      <c r="C520" s="35"/>
      <c r="D520" s="35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5"/>
      <c r="V520" s="35"/>
      <c r="W520" s="36"/>
      <c r="X520" s="35"/>
    </row>
    <row r="521" spans="1:24" x14ac:dyDescent="0.2">
      <c r="A521" s="39"/>
      <c r="B521" s="38"/>
      <c r="C521" s="35"/>
      <c r="D521" s="35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5"/>
      <c r="V521" s="35"/>
      <c r="W521" s="36"/>
      <c r="X521" s="35"/>
    </row>
    <row r="522" spans="1:24" x14ac:dyDescent="0.2">
      <c r="A522" s="39"/>
      <c r="B522" s="38"/>
      <c r="C522" s="35"/>
      <c r="D522" s="35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5"/>
      <c r="V522" s="35"/>
      <c r="W522" s="36"/>
      <c r="X522" s="35"/>
    </row>
    <row r="523" spans="1:24" x14ac:dyDescent="0.2">
      <c r="A523" s="39"/>
      <c r="B523" s="38"/>
      <c r="C523" s="35"/>
      <c r="D523" s="35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5"/>
      <c r="V523" s="35"/>
      <c r="W523" s="36"/>
      <c r="X523" s="35"/>
    </row>
    <row r="524" spans="1:24" x14ac:dyDescent="0.2">
      <c r="A524" s="39"/>
      <c r="B524" s="38"/>
      <c r="C524" s="35"/>
      <c r="D524" s="35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5"/>
      <c r="V524" s="35"/>
      <c r="W524" s="36"/>
      <c r="X524" s="35"/>
    </row>
    <row r="525" spans="1:24" x14ac:dyDescent="0.2">
      <c r="A525" s="39"/>
      <c r="B525" s="38"/>
      <c r="C525" s="35"/>
      <c r="D525" s="35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5"/>
      <c r="V525" s="35"/>
      <c r="W525" s="36"/>
      <c r="X525" s="35"/>
    </row>
    <row r="526" spans="1:24" x14ac:dyDescent="0.2">
      <c r="A526" s="39"/>
      <c r="B526" s="38"/>
      <c r="C526" s="35"/>
      <c r="D526" s="35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5"/>
      <c r="V526" s="35"/>
      <c r="W526" s="36"/>
      <c r="X526" s="35"/>
    </row>
    <row r="527" spans="1:24" x14ac:dyDescent="0.2">
      <c r="A527" s="39"/>
      <c r="B527" s="38"/>
      <c r="C527" s="35"/>
      <c r="D527" s="35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5"/>
      <c r="V527" s="35"/>
      <c r="W527" s="36"/>
      <c r="X527" s="35"/>
    </row>
    <row r="528" spans="1:24" x14ac:dyDescent="0.2">
      <c r="A528" s="39"/>
      <c r="B528" s="38"/>
      <c r="C528" s="35"/>
      <c r="D528" s="35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5"/>
      <c r="V528" s="35"/>
      <c r="W528" s="36"/>
      <c r="X528" s="35"/>
    </row>
    <row r="529" spans="1:24" x14ac:dyDescent="0.2">
      <c r="A529" s="39"/>
      <c r="B529" s="38"/>
      <c r="C529" s="35"/>
      <c r="D529" s="35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5"/>
      <c r="V529" s="35"/>
      <c r="W529" s="36"/>
      <c r="X529" s="35"/>
    </row>
    <row r="530" spans="1:24" x14ac:dyDescent="0.2">
      <c r="A530" s="39"/>
      <c r="B530" s="38"/>
      <c r="C530" s="35"/>
      <c r="D530" s="35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5"/>
      <c r="V530" s="35"/>
      <c r="W530" s="36"/>
      <c r="X530" s="35"/>
    </row>
    <row r="531" spans="1:24" x14ac:dyDescent="0.2">
      <c r="A531" s="39"/>
      <c r="B531" s="38"/>
      <c r="C531" s="35"/>
      <c r="D531" s="35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5"/>
      <c r="V531" s="35"/>
      <c r="W531" s="36"/>
      <c r="X531" s="35"/>
    </row>
    <row r="532" spans="1:24" x14ac:dyDescent="0.2">
      <c r="A532" s="39"/>
      <c r="B532" s="38"/>
      <c r="C532" s="35"/>
      <c r="D532" s="35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5"/>
      <c r="V532" s="35"/>
      <c r="W532" s="36"/>
      <c r="X532" s="35"/>
    </row>
    <row r="533" spans="1:24" x14ac:dyDescent="0.2">
      <c r="A533" s="39"/>
      <c r="B533" s="38"/>
      <c r="C533" s="35"/>
      <c r="D533" s="35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5"/>
      <c r="V533" s="35"/>
      <c r="W533" s="36"/>
      <c r="X533" s="35"/>
    </row>
    <row r="534" spans="1:24" x14ac:dyDescent="0.2">
      <c r="A534" s="39"/>
      <c r="B534" s="38"/>
      <c r="C534" s="35"/>
      <c r="D534" s="35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5"/>
      <c r="V534" s="35"/>
      <c r="W534" s="36"/>
      <c r="X534" s="35"/>
    </row>
    <row r="535" spans="1:24" x14ac:dyDescent="0.2">
      <c r="A535" s="39"/>
      <c r="B535" s="38"/>
      <c r="C535" s="35"/>
      <c r="D535" s="35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5"/>
      <c r="V535" s="35"/>
      <c r="W535" s="36"/>
      <c r="X535" s="35"/>
    </row>
    <row r="536" spans="1:24" x14ac:dyDescent="0.2">
      <c r="A536" s="39"/>
      <c r="B536" s="38"/>
      <c r="C536" s="35"/>
      <c r="D536" s="35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5"/>
      <c r="V536" s="35"/>
      <c r="W536" s="36"/>
      <c r="X536" s="35"/>
    </row>
    <row r="537" spans="1:24" x14ac:dyDescent="0.2">
      <c r="A537" s="39"/>
      <c r="B537" s="38"/>
      <c r="C537" s="35"/>
      <c r="D537" s="35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5"/>
      <c r="V537" s="35"/>
      <c r="W537" s="36"/>
      <c r="X537" s="35"/>
    </row>
    <row r="538" spans="1:24" x14ac:dyDescent="0.2">
      <c r="A538" s="39"/>
      <c r="B538" s="38"/>
      <c r="C538" s="35"/>
      <c r="D538" s="35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5"/>
      <c r="V538" s="35"/>
      <c r="W538" s="36"/>
      <c r="X538" s="35"/>
    </row>
    <row r="539" spans="1:24" x14ac:dyDescent="0.2">
      <c r="A539" s="39"/>
      <c r="B539" s="38"/>
      <c r="C539" s="35"/>
      <c r="D539" s="35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5"/>
      <c r="V539" s="35"/>
      <c r="W539" s="36"/>
      <c r="X539" s="35"/>
    </row>
    <row r="540" spans="1:24" x14ac:dyDescent="0.2">
      <c r="A540" s="39"/>
      <c r="B540" s="38"/>
      <c r="C540" s="35"/>
      <c r="D540" s="35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5"/>
      <c r="V540" s="35"/>
      <c r="W540" s="36"/>
      <c r="X540" s="35"/>
    </row>
    <row r="541" spans="1:24" x14ac:dyDescent="0.2">
      <c r="A541" s="39"/>
      <c r="B541" s="38"/>
      <c r="C541" s="35"/>
      <c r="D541" s="35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5"/>
      <c r="V541" s="35"/>
      <c r="W541" s="36"/>
      <c r="X541" s="35"/>
    </row>
    <row r="542" spans="1:24" x14ac:dyDescent="0.2">
      <c r="A542" s="39"/>
      <c r="B542" s="38"/>
      <c r="C542" s="35"/>
      <c r="D542" s="35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5"/>
      <c r="V542" s="35"/>
      <c r="W542" s="36"/>
      <c r="X542" s="35"/>
    </row>
    <row r="543" spans="1:24" x14ac:dyDescent="0.2">
      <c r="A543" s="39"/>
      <c r="B543" s="38"/>
      <c r="C543" s="35"/>
      <c r="D543" s="35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5"/>
      <c r="V543" s="35"/>
      <c r="W543" s="36"/>
      <c r="X543" s="35"/>
    </row>
    <row r="544" spans="1:24" x14ac:dyDescent="0.2">
      <c r="A544" s="39"/>
      <c r="B544" s="38"/>
      <c r="C544" s="35"/>
      <c r="D544" s="35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5"/>
      <c r="V544" s="35"/>
      <c r="W544" s="36"/>
      <c r="X544" s="35"/>
    </row>
    <row r="545" spans="1:24" x14ac:dyDescent="0.2">
      <c r="A545" s="39"/>
      <c r="B545" s="38"/>
      <c r="C545" s="35"/>
      <c r="D545" s="35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5"/>
      <c r="V545" s="35"/>
      <c r="W545" s="36"/>
      <c r="X545" s="35"/>
    </row>
    <row r="546" spans="1:24" x14ac:dyDescent="0.2">
      <c r="A546" s="39"/>
      <c r="B546" s="38"/>
      <c r="C546" s="35"/>
      <c r="D546" s="35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5"/>
      <c r="V546" s="35"/>
      <c r="W546" s="36"/>
      <c r="X546" s="35"/>
    </row>
    <row r="547" spans="1:24" x14ac:dyDescent="0.2">
      <c r="A547" s="39"/>
      <c r="B547" s="38"/>
      <c r="C547" s="35"/>
      <c r="D547" s="35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5"/>
      <c r="V547" s="35"/>
      <c r="W547" s="36"/>
      <c r="X547" s="35"/>
    </row>
    <row r="548" spans="1:24" x14ac:dyDescent="0.2">
      <c r="A548" s="39"/>
      <c r="B548" s="38"/>
      <c r="C548" s="35"/>
      <c r="D548" s="35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5"/>
      <c r="V548" s="35"/>
      <c r="W548" s="36"/>
      <c r="X548" s="35"/>
    </row>
    <row r="549" spans="1:24" x14ac:dyDescent="0.2">
      <c r="A549" s="39"/>
      <c r="B549" s="38"/>
      <c r="C549" s="35"/>
      <c r="D549" s="35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5"/>
      <c r="V549" s="35"/>
      <c r="W549" s="36"/>
      <c r="X549" s="35"/>
    </row>
    <row r="550" spans="1:24" x14ac:dyDescent="0.2">
      <c r="A550" s="39"/>
      <c r="B550" s="38"/>
      <c r="C550" s="35"/>
      <c r="D550" s="35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5"/>
      <c r="V550" s="35"/>
      <c r="W550" s="36"/>
      <c r="X550" s="35"/>
    </row>
    <row r="551" spans="1:24" x14ac:dyDescent="0.2">
      <c r="A551" s="39"/>
      <c r="B551" s="38"/>
      <c r="C551" s="35"/>
      <c r="D551" s="35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5"/>
      <c r="V551" s="35"/>
      <c r="W551" s="36"/>
      <c r="X551" s="35"/>
    </row>
    <row r="552" spans="1:24" x14ac:dyDescent="0.2">
      <c r="A552" s="39"/>
      <c r="B552" s="38"/>
      <c r="C552" s="35"/>
      <c r="D552" s="35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5"/>
      <c r="V552" s="35"/>
      <c r="W552" s="36"/>
      <c r="X552" s="35"/>
    </row>
    <row r="553" spans="1:24" x14ac:dyDescent="0.2">
      <c r="A553" s="39"/>
      <c r="B553" s="38"/>
      <c r="C553" s="35"/>
      <c r="D553" s="35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5"/>
      <c r="V553" s="35"/>
      <c r="W553" s="36"/>
      <c r="X553" s="35"/>
    </row>
    <row r="554" spans="1:24" x14ac:dyDescent="0.2">
      <c r="A554" s="39"/>
      <c r="B554" s="38"/>
      <c r="C554" s="35"/>
      <c r="D554" s="35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5"/>
      <c r="V554" s="35"/>
      <c r="W554" s="36"/>
      <c r="X554" s="35"/>
    </row>
    <row r="555" spans="1:24" x14ac:dyDescent="0.2">
      <c r="A555" s="39"/>
      <c r="B555" s="38"/>
      <c r="C555" s="35"/>
      <c r="D555" s="35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5"/>
      <c r="V555" s="35"/>
      <c r="W555" s="36"/>
      <c r="X555" s="35"/>
    </row>
    <row r="556" spans="1:24" x14ac:dyDescent="0.2">
      <c r="A556" s="39"/>
      <c r="B556" s="38"/>
      <c r="C556" s="35"/>
      <c r="D556" s="35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5"/>
      <c r="V556" s="35"/>
      <c r="W556" s="36"/>
      <c r="X556" s="35"/>
    </row>
    <row r="557" spans="1:24" x14ac:dyDescent="0.2">
      <c r="A557" s="39"/>
      <c r="B557" s="38"/>
      <c r="C557" s="35"/>
      <c r="D557" s="35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5"/>
      <c r="V557" s="35"/>
      <c r="W557" s="36"/>
      <c r="X557" s="35"/>
    </row>
    <row r="558" spans="1:24" x14ac:dyDescent="0.2">
      <c r="A558" s="39"/>
      <c r="B558" s="38"/>
      <c r="C558" s="35"/>
      <c r="D558" s="35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5"/>
      <c r="V558" s="35"/>
      <c r="W558" s="36"/>
      <c r="X558" s="35"/>
    </row>
    <row r="559" spans="1:24" x14ac:dyDescent="0.2">
      <c r="A559" s="39"/>
      <c r="B559" s="38"/>
      <c r="C559" s="35"/>
      <c r="D559" s="35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5"/>
      <c r="V559" s="35"/>
      <c r="W559" s="36"/>
      <c r="X559" s="35"/>
    </row>
    <row r="560" spans="1:24" x14ac:dyDescent="0.2">
      <c r="A560" s="39"/>
      <c r="B560" s="38"/>
      <c r="C560" s="35"/>
      <c r="D560" s="35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5"/>
      <c r="V560" s="35"/>
      <c r="W560" s="36"/>
      <c r="X560" s="35"/>
    </row>
    <row r="561" spans="1:24" x14ac:dyDescent="0.2">
      <c r="A561" s="39"/>
      <c r="B561" s="38"/>
      <c r="C561" s="35"/>
      <c r="D561" s="35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5"/>
      <c r="V561" s="35"/>
      <c r="W561" s="36"/>
      <c r="X561" s="35"/>
    </row>
    <row r="562" spans="1:24" x14ac:dyDescent="0.2">
      <c r="A562" s="39"/>
      <c r="B562" s="38"/>
      <c r="C562" s="35"/>
      <c r="D562" s="35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5"/>
      <c r="V562" s="35"/>
      <c r="W562" s="36"/>
      <c r="X562" s="35"/>
    </row>
    <row r="563" spans="1:24" x14ac:dyDescent="0.2">
      <c r="A563" s="39"/>
      <c r="B563" s="38"/>
      <c r="C563" s="35"/>
      <c r="D563" s="35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5"/>
      <c r="V563" s="35"/>
      <c r="W563" s="36"/>
      <c r="X563" s="35"/>
    </row>
    <row r="564" spans="1:24" x14ac:dyDescent="0.2">
      <c r="A564" s="39"/>
      <c r="B564" s="38"/>
      <c r="C564" s="35"/>
      <c r="D564" s="35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5"/>
      <c r="V564" s="35"/>
      <c r="W564" s="36"/>
      <c r="X564" s="35"/>
    </row>
    <row r="565" spans="1:24" x14ac:dyDescent="0.2">
      <c r="A565" s="39"/>
      <c r="B565" s="38"/>
      <c r="C565" s="35"/>
      <c r="D565" s="35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5"/>
      <c r="V565" s="35"/>
      <c r="W565" s="36"/>
      <c r="X565" s="35"/>
    </row>
    <row r="566" spans="1:24" x14ac:dyDescent="0.2">
      <c r="A566" s="39"/>
      <c r="B566" s="38"/>
      <c r="C566" s="35"/>
      <c r="D566" s="35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5"/>
      <c r="V566" s="35"/>
      <c r="W566" s="36"/>
      <c r="X566" s="35"/>
    </row>
    <row r="567" spans="1:24" x14ac:dyDescent="0.2">
      <c r="A567" s="39"/>
      <c r="B567" s="38"/>
      <c r="C567" s="35"/>
      <c r="D567" s="35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5"/>
      <c r="V567" s="35"/>
      <c r="W567" s="36"/>
      <c r="X567" s="35"/>
    </row>
    <row r="568" spans="1:24" x14ac:dyDescent="0.2">
      <c r="A568" s="39"/>
      <c r="B568" s="38"/>
      <c r="C568" s="35"/>
      <c r="D568" s="35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5"/>
      <c r="V568" s="35"/>
      <c r="W568" s="36"/>
      <c r="X568" s="35"/>
    </row>
    <row r="569" spans="1:24" x14ac:dyDescent="0.2">
      <c r="A569" s="39"/>
      <c r="B569" s="38"/>
      <c r="C569" s="35"/>
      <c r="D569" s="35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5"/>
      <c r="V569" s="35"/>
      <c r="W569" s="36"/>
      <c r="X569" s="35"/>
    </row>
    <row r="570" spans="1:24" x14ac:dyDescent="0.2">
      <c r="A570" s="39"/>
      <c r="B570" s="38"/>
      <c r="C570" s="35"/>
      <c r="D570" s="35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5"/>
      <c r="V570" s="35"/>
      <c r="W570" s="36"/>
      <c r="X570" s="35"/>
    </row>
    <row r="571" spans="1:24" x14ac:dyDescent="0.2">
      <c r="A571" s="39"/>
      <c r="B571" s="38"/>
      <c r="C571" s="35"/>
      <c r="D571" s="35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5"/>
      <c r="V571" s="35"/>
      <c r="W571" s="36"/>
      <c r="X571" s="35"/>
    </row>
    <row r="572" spans="1:24" x14ac:dyDescent="0.2">
      <c r="A572" s="39"/>
      <c r="B572" s="38"/>
      <c r="C572" s="35"/>
      <c r="D572" s="35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5"/>
      <c r="V572" s="35"/>
      <c r="W572" s="36"/>
      <c r="X572" s="35"/>
    </row>
    <row r="573" spans="1:24" x14ac:dyDescent="0.2">
      <c r="A573" s="39"/>
      <c r="B573" s="38"/>
      <c r="C573" s="35"/>
      <c r="D573" s="35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5"/>
      <c r="V573" s="35"/>
      <c r="W573" s="36"/>
      <c r="X573" s="35"/>
    </row>
    <row r="574" spans="1:24" x14ac:dyDescent="0.2">
      <c r="A574" s="39"/>
      <c r="B574" s="38"/>
      <c r="C574" s="35"/>
      <c r="D574" s="35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5"/>
      <c r="V574" s="35"/>
      <c r="W574" s="36"/>
      <c r="X574" s="35"/>
    </row>
    <row r="575" spans="1:24" x14ac:dyDescent="0.2">
      <c r="A575" s="39"/>
      <c r="B575" s="38"/>
      <c r="C575" s="35"/>
      <c r="D575" s="35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5"/>
      <c r="V575" s="35"/>
      <c r="W575" s="36"/>
      <c r="X575" s="35"/>
    </row>
    <row r="576" spans="1:24" x14ac:dyDescent="0.2">
      <c r="A576" s="39"/>
      <c r="B576" s="38"/>
      <c r="C576" s="35"/>
      <c r="D576" s="35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5"/>
      <c r="V576" s="35"/>
      <c r="W576" s="36"/>
      <c r="X576" s="35"/>
    </row>
    <row r="577" spans="1:24" x14ac:dyDescent="0.2">
      <c r="A577" s="39"/>
      <c r="B577" s="38"/>
      <c r="C577" s="35"/>
      <c r="D577" s="35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5"/>
      <c r="V577" s="35"/>
      <c r="W577" s="36"/>
      <c r="X577" s="35"/>
    </row>
    <row r="578" spans="1:24" x14ac:dyDescent="0.2">
      <c r="A578" s="39"/>
      <c r="B578" s="38"/>
      <c r="C578" s="35"/>
      <c r="D578" s="35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5"/>
      <c r="V578" s="35"/>
      <c r="W578" s="36"/>
      <c r="X578" s="35"/>
    </row>
    <row r="579" spans="1:24" x14ac:dyDescent="0.2">
      <c r="A579" s="39"/>
      <c r="B579" s="38"/>
      <c r="C579" s="35"/>
      <c r="D579" s="35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5"/>
      <c r="V579" s="35"/>
      <c r="W579" s="36"/>
      <c r="X579" s="35"/>
    </row>
    <row r="580" spans="1:24" x14ac:dyDescent="0.2">
      <c r="A580" s="39"/>
      <c r="B580" s="38"/>
      <c r="C580" s="35"/>
      <c r="D580" s="35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5"/>
      <c r="V580" s="35"/>
      <c r="W580" s="36"/>
      <c r="X580" s="35"/>
    </row>
    <row r="581" spans="1:24" x14ac:dyDescent="0.2">
      <c r="A581" s="39"/>
      <c r="B581" s="38"/>
      <c r="C581" s="35"/>
      <c r="D581" s="35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5"/>
      <c r="V581" s="35"/>
      <c r="W581" s="36"/>
      <c r="X581" s="35"/>
    </row>
    <row r="582" spans="1:24" x14ac:dyDescent="0.2">
      <c r="A582" s="39"/>
      <c r="B582" s="38"/>
      <c r="C582" s="35"/>
      <c r="D582" s="35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5"/>
      <c r="V582" s="35"/>
      <c r="W582" s="36"/>
      <c r="X582" s="35"/>
    </row>
    <row r="583" spans="1:24" x14ac:dyDescent="0.2">
      <c r="A583" s="39"/>
      <c r="B583" s="38"/>
      <c r="C583" s="35"/>
      <c r="D583" s="35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5"/>
      <c r="V583" s="35"/>
      <c r="W583" s="36"/>
      <c r="X583" s="35"/>
    </row>
    <row r="584" spans="1:24" x14ac:dyDescent="0.2">
      <c r="A584" s="39"/>
      <c r="B584" s="38"/>
      <c r="C584" s="35"/>
      <c r="D584" s="35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5"/>
      <c r="V584" s="35"/>
      <c r="W584" s="36"/>
      <c r="X584" s="35"/>
    </row>
    <row r="585" spans="1:24" x14ac:dyDescent="0.2">
      <c r="A585" s="39"/>
      <c r="B585" s="38"/>
      <c r="C585" s="35"/>
      <c r="D585" s="35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5"/>
      <c r="V585" s="35"/>
      <c r="W585" s="36"/>
      <c r="X585" s="35"/>
    </row>
    <row r="586" spans="1:24" x14ac:dyDescent="0.2">
      <c r="A586" s="39"/>
      <c r="B586" s="38"/>
      <c r="C586" s="35"/>
      <c r="D586" s="35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5"/>
      <c r="V586" s="35"/>
      <c r="W586" s="36"/>
      <c r="X586" s="35"/>
    </row>
    <row r="587" spans="1:24" x14ac:dyDescent="0.2">
      <c r="A587" s="39"/>
      <c r="B587" s="38"/>
      <c r="C587" s="35"/>
      <c r="D587" s="35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5"/>
      <c r="V587" s="35"/>
      <c r="W587" s="36"/>
      <c r="X587" s="35"/>
    </row>
    <row r="588" spans="1:24" x14ac:dyDescent="0.2">
      <c r="A588" s="39"/>
      <c r="B588" s="38"/>
      <c r="C588" s="35"/>
      <c r="D588" s="35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5"/>
      <c r="V588" s="35"/>
      <c r="W588" s="36"/>
      <c r="X588" s="35"/>
    </row>
    <row r="589" spans="1:24" x14ac:dyDescent="0.2">
      <c r="A589" s="39"/>
      <c r="B589" s="38"/>
      <c r="C589" s="35"/>
      <c r="D589" s="35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5"/>
      <c r="V589" s="35"/>
      <c r="W589" s="36"/>
      <c r="X589" s="35"/>
    </row>
    <row r="590" spans="1:24" x14ac:dyDescent="0.2">
      <c r="A590" s="39"/>
      <c r="B590" s="38"/>
      <c r="C590" s="35"/>
      <c r="D590" s="35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5"/>
      <c r="V590" s="35"/>
      <c r="W590" s="36"/>
      <c r="X590" s="35"/>
    </row>
    <row r="591" spans="1:24" x14ac:dyDescent="0.2">
      <c r="A591" s="39"/>
      <c r="B591" s="38"/>
      <c r="C591" s="35"/>
      <c r="D591" s="35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5"/>
      <c r="V591" s="35"/>
      <c r="W591" s="36"/>
      <c r="X591" s="35"/>
    </row>
    <row r="592" spans="1:24" x14ac:dyDescent="0.2">
      <c r="A592" s="39"/>
      <c r="B592" s="38"/>
      <c r="C592" s="35"/>
      <c r="D592" s="35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5"/>
      <c r="V592" s="35"/>
      <c r="W592" s="36"/>
      <c r="X592" s="35"/>
    </row>
    <row r="593" spans="1:24" x14ac:dyDescent="0.2">
      <c r="A593" s="39"/>
      <c r="B593" s="38"/>
      <c r="C593" s="35"/>
      <c r="D593" s="35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5"/>
      <c r="V593" s="35"/>
      <c r="W593" s="36"/>
      <c r="X593" s="35"/>
    </row>
    <row r="594" spans="1:24" x14ac:dyDescent="0.2">
      <c r="A594" s="39"/>
      <c r="B594" s="38"/>
      <c r="C594" s="35"/>
      <c r="D594" s="35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5"/>
      <c r="V594" s="35"/>
      <c r="W594" s="36"/>
      <c r="X594" s="35"/>
    </row>
    <row r="595" spans="1:24" x14ac:dyDescent="0.2">
      <c r="A595" s="39"/>
      <c r="B595" s="38"/>
      <c r="C595" s="35"/>
      <c r="D595" s="35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5"/>
      <c r="V595" s="35"/>
      <c r="W595" s="36"/>
      <c r="X595" s="35"/>
    </row>
    <row r="596" spans="1:24" x14ac:dyDescent="0.2">
      <c r="A596" s="39"/>
      <c r="B596" s="38"/>
      <c r="C596" s="35"/>
      <c r="D596" s="35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5"/>
      <c r="V596" s="35"/>
      <c r="W596" s="36"/>
      <c r="X596" s="35"/>
    </row>
    <row r="597" spans="1:24" x14ac:dyDescent="0.2">
      <c r="A597" s="39"/>
      <c r="B597" s="38"/>
      <c r="C597" s="35"/>
      <c r="D597" s="35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5"/>
      <c r="V597" s="35"/>
      <c r="W597" s="36"/>
      <c r="X597" s="35"/>
    </row>
    <row r="598" spans="1:24" x14ac:dyDescent="0.2">
      <c r="A598" s="39"/>
      <c r="B598" s="38"/>
      <c r="C598" s="35"/>
      <c r="D598" s="35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5"/>
      <c r="V598" s="35"/>
      <c r="W598" s="36"/>
      <c r="X598" s="35"/>
    </row>
    <row r="599" spans="1:24" x14ac:dyDescent="0.2">
      <c r="A599" s="39"/>
      <c r="B599" s="38"/>
      <c r="C599" s="35"/>
      <c r="D599" s="35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5"/>
      <c r="V599" s="35"/>
      <c r="W599" s="36"/>
      <c r="X599" s="35"/>
    </row>
    <row r="600" spans="1:24" x14ac:dyDescent="0.2">
      <c r="A600" s="39"/>
      <c r="B600" s="38"/>
      <c r="C600" s="35"/>
      <c r="D600" s="35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5"/>
      <c r="V600" s="35"/>
      <c r="W600" s="36"/>
      <c r="X600" s="35"/>
    </row>
    <row r="601" spans="1:24" x14ac:dyDescent="0.2">
      <c r="A601" s="39"/>
      <c r="B601" s="38"/>
      <c r="C601" s="35"/>
      <c r="D601" s="35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5"/>
      <c r="V601" s="35"/>
      <c r="W601" s="36"/>
      <c r="X601" s="35"/>
    </row>
    <row r="602" spans="1:24" x14ac:dyDescent="0.2">
      <c r="A602" s="39"/>
      <c r="B602" s="38"/>
      <c r="C602" s="35"/>
      <c r="D602" s="35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5"/>
      <c r="V602" s="35"/>
      <c r="W602" s="36"/>
      <c r="X602" s="35"/>
    </row>
    <row r="603" spans="1:24" x14ac:dyDescent="0.2">
      <c r="A603" s="39"/>
      <c r="B603" s="38"/>
      <c r="C603" s="35"/>
      <c r="D603" s="35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5"/>
      <c r="V603" s="35"/>
      <c r="W603" s="36"/>
      <c r="X603" s="35"/>
    </row>
    <row r="604" spans="1:24" x14ac:dyDescent="0.2">
      <c r="A604" s="39"/>
      <c r="B604" s="38"/>
      <c r="C604" s="35"/>
      <c r="D604" s="35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5"/>
      <c r="V604" s="35"/>
      <c r="W604" s="36"/>
      <c r="X604" s="35"/>
    </row>
    <row r="605" spans="1:24" x14ac:dyDescent="0.2">
      <c r="A605" s="39"/>
      <c r="B605" s="38"/>
      <c r="C605" s="35"/>
      <c r="D605" s="35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5"/>
      <c r="V605" s="35"/>
      <c r="W605" s="36"/>
      <c r="X605" s="35"/>
    </row>
    <row r="606" spans="1:24" x14ac:dyDescent="0.2">
      <c r="A606" s="39"/>
      <c r="B606" s="38"/>
      <c r="C606" s="35"/>
      <c r="D606" s="35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5"/>
      <c r="V606" s="35"/>
      <c r="W606" s="36"/>
      <c r="X606" s="35"/>
    </row>
    <row r="607" spans="1:24" x14ac:dyDescent="0.2">
      <c r="A607" s="39"/>
      <c r="B607" s="38"/>
      <c r="C607" s="35"/>
      <c r="D607" s="35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5"/>
      <c r="V607" s="35"/>
      <c r="W607" s="36"/>
      <c r="X607" s="35"/>
    </row>
    <row r="608" spans="1:24" x14ac:dyDescent="0.2">
      <c r="A608" s="39"/>
      <c r="B608" s="38"/>
      <c r="C608" s="35"/>
      <c r="D608" s="35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5"/>
      <c r="V608" s="35"/>
      <c r="W608" s="36"/>
      <c r="X608" s="35"/>
    </row>
    <row r="609" spans="1:24" x14ac:dyDescent="0.2">
      <c r="A609" s="39"/>
      <c r="B609" s="38"/>
      <c r="C609" s="35"/>
      <c r="D609" s="35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5"/>
      <c r="V609" s="35"/>
      <c r="W609" s="36"/>
      <c r="X609" s="35"/>
    </row>
    <row r="610" spans="1:24" x14ac:dyDescent="0.2">
      <c r="A610" s="39"/>
      <c r="B610" s="38"/>
      <c r="C610" s="35"/>
      <c r="D610" s="35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5"/>
      <c r="V610" s="35"/>
      <c r="W610" s="36"/>
      <c r="X610" s="35"/>
    </row>
    <row r="611" spans="1:24" x14ac:dyDescent="0.2">
      <c r="A611" s="39"/>
      <c r="B611" s="38"/>
      <c r="C611" s="35"/>
      <c r="D611" s="35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5"/>
      <c r="V611" s="35"/>
      <c r="W611" s="36"/>
      <c r="X611" s="35"/>
    </row>
    <row r="612" spans="1:24" x14ac:dyDescent="0.2">
      <c r="A612" s="39"/>
      <c r="B612" s="38"/>
      <c r="C612" s="35"/>
      <c r="D612" s="35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5"/>
      <c r="V612" s="35"/>
      <c r="W612" s="36"/>
      <c r="X612" s="35"/>
    </row>
    <row r="613" spans="1:24" x14ac:dyDescent="0.2">
      <c r="A613" s="39"/>
      <c r="B613" s="38"/>
      <c r="C613" s="35"/>
      <c r="D613" s="35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5"/>
      <c r="V613" s="35"/>
      <c r="W613" s="36"/>
      <c r="X613" s="35"/>
    </row>
    <row r="614" spans="1:24" x14ac:dyDescent="0.2">
      <c r="A614" s="39"/>
      <c r="B614" s="38"/>
      <c r="C614" s="35"/>
      <c r="D614" s="35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5"/>
      <c r="V614" s="35"/>
      <c r="W614" s="36"/>
      <c r="X614" s="35"/>
    </row>
    <row r="615" spans="1:24" x14ac:dyDescent="0.2">
      <c r="A615" s="39"/>
      <c r="B615" s="38"/>
      <c r="C615" s="35"/>
      <c r="D615" s="35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5"/>
      <c r="V615" s="35"/>
      <c r="W615" s="36"/>
      <c r="X615" s="35"/>
    </row>
    <row r="616" spans="1:24" x14ac:dyDescent="0.2">
      <c r="A616" s="39"/>
      <c r="B616" s="38"/>
      <c r="C616" s="35"/>
      <c r="D616" s="35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5"/>
      <c r="V616" s="35"/>
      <c r="W616" s="36"/>
      <c r="X616" s="35"/>
    </row>
    <row r="617" spans="1:24" x14ac:dyDescent="0.2">
      <c r="A617" s="39"/>
      <c r="B617" s="38"/>
      <c r="C617" s="35"/>
      <c r="D617" s="35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5"/>
      <c r="V617" s="35"/>
      <c r="W617" s="36"/>
      <c r="X617" s="35"/>
    </row>
    <row r="618" spans="1:24" x14ac:dyDescent="0.2">
      <c r="A618" s="39"/>
      <c r="B618" s="38"/>
      <c r="C618" s="35"/>
      <c r="D618" s="35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5"/>
      <c r="V618" s="35"/>
      <c r="W618" s="36"/>
      <c r="X618" s="35"/>
    </row>
    <row r="619" spans="1:24" x14ac:dyDescent="0.2">
      <c r="A619" s="39"/>
      <c r="B619" s="38"/>
      <c r="C619" s="35"/>
      <c r="D619" s="35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5"/>
      <c r="V619" s="35"/>
      <c r="W619" s="36"/>
      <c r="X619" s="35"/>
    </row>
    <row r="620" spans="1:24" x14ac:dyDescent="0.2">
      <c r="A620" s="39"/>
      <c r="B620" s="38"/>
      <c r="C620" s="35"/>
      <c r="D620" s="35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5"/>
      <c r="V620" s="35"/>
      <c r="W620" s="36"/>
      <c r="X620" s="35"/>
    </row>
    <row r="621" spans="1:24" x14ac:dyDescent="0.2">
      <c r="A621" s="39"/>
      <c r="B621" s="38"/>
      <c r="C621" s="35"/>
      <c r="D621" s="35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5"/>
      <c r="V621" s="35"/>
      <c r="W621" s="36"/>
      <c r="X621" s="35"/>
    </row>
    <row r="622" spans="1:24" x14ac:dyDescent="0.2">
      <c r="A622" s="39"/>
      <c r="B622" s="38"/>
      <c r="C622" s="35"/>
      <c r="D622" s="35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5"/>
      <c r="V622" s="35"/>
      <c r="W622" s="36"/>
      <c r="X622" s="35"/>
    </row>
    <row r="623" spans="1:24" x14ac:dyDescent="0.2">
      <c r="A623" s="39"/>
      <c r="B623" s="38"/>
      <c r="C623" s="35"/>
      <c r="D623" s="35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5"/>
      <c r="V623" s="35"/>
      <c r="W623" s="36"/>
      <c r="X623" s="35"/>
    </row>
    <row r="624" spans="1:24" x14ac:dyDescent="0.2">
      <c r="A624" s="39"/>
      <c r="B624" s="38"/>
      <c r="C624" s="35"/>
      <c r="D624" s="35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5"/>
      <c r="V624" s="35"/>
      <c r="W624" s="36"/>
      <c r="X624" s="35"/>
    </row>
    <row r="625" spans="1:24" x14ac:dyDescent="0.2">
      <c r="A625" s="39"/>
      <c r="B625" s="38"/>
      <c r="C625" s="35"/>
      <c r="D625" s="35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5"/>
      <c r="V625" s="35"/>
      <c r="W625" s="36"/>
      <c r="X625" s="35"/>
    </row>
    <row r="626" spans="1:24" x14ac:dyDescent="0.2">
      <c r="A626" s="39"/>
      <c r="B626" s="38"/>
      <c r="C626" s="35"/>
      <c r="D626" s="35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5"/>
      <c r="V626" s="35"/>
      <c r="W626" s="36"/>
      <c r="X626" s="35"/>
    </row>
    <row r="627" spans="1:24" x14ac:dyDescent="0.2">
      <c r="A627" s="39"/>
      <c r="B627" s="38"/>
      <c r="C627" s="35"/>
      <c r="D627" s="35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5"/>
      <c r="V627" s="35"/>
      <c r="W627" s="36"/>
      <c r="X627" s="35"/>
    </row>
    <row r="628" spans="1:24" x14ac:dyDescent="0.2">
      <c r="A628" s="39"/>
      <c r="B628" s="38"/>
      <c r="C628" s="35"/>
      <c r="D628" s="35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5"/>
      <c r="V628" s="35"/>
      <c r="W628" s="36"/>
      <c r="X628" s="35"/>
    </row>
    <row r="629" spans="1:24" x14ac:dyDescent="0.2">
      <c r="A629" s="39"/>
      <c r="B629" s="38"/>
      <c r="C629" s="35"/>
      <c r="D629" s="35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5"/>
      <c r="V629" s="35"/>
      <c r="W629" s="36"/>
      <c r="X629" s="35"/>
    </row>
    <row r="630" spans="1:24" x14ac:dyDescent="0.2">
      <c r="A630" s="39"/>
      <c r="B630" s="38"/>
      <c r="C630" s="35"/>
      <c r="D630" s="35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5"/>
      <c r="V630" s="35"/>
      <c r="W630" s="36"/>
      <c r="X630" s="35"/>
    </row>
    <row r="631" spans="1:24" x14ac:dyDescent="0.2">
      <c r="A631" s="39"/>
      <c r="B631" s="38"/>
      <c r="C631" s="35"/>
      <c r="D631" s="35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5"/>
      <c r="V631" s="35"/>
      <c r="W631" s="36"/>
      <c r="X631" s="35"/>
    </row>
    <row r="632" spans="1:24" x14ac:dyDescent="0.2">
      <c r="A632" s="39"/>
      <c r="B632" s="38"/>
      <c r="C632" s="35"/>
      <c r="D632" s="35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5"/>
      <c r="V632" s="35"/>
      <c r="W632" s="36"/>
      <c r="X632" s="35"/>
    </row>
    <row r="633" spans="1:24" x14ac:dyDescent="0.2">
      <c r="A633" s="39"/>
      <c r="B633" s="38"/>
      <c r="C633" s="35"/>
      <c r="D633" s="35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5"/>
      <c r="V633" s="35"/>
      <c r="W633" s="36"/>
      <c r="X633" s="35"/>
    </row>
    <row r="634" spans="1:24" x14ac:dyDescent="0.2">
      <c r="A634" s="39"/>
      <c r="B634" s="38"/>
      <c r="C634" s="35"/>
      <c r="D634" s="35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5"/>
      <c r="V634" s="35"/>
      <c r="W634" s="36"/>
      <c r="X634" s="35"/>
    </row>
    <row r="635" spans="1:24" x14ac:dyDescent="0.2">
      <c r="A635" s="39"/>
      <c r="B635" s="38"/>
      <c r="C635" s="35"/>
      <c r="D635" s="35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5"/>
      <c r="V635" s="35"/>
      <c r="W635" s="36"/>
      <c r="X635" s="35"/>
    </row>
    <row r="636" spans="1:24" x14ac:dyDescent="0.2">
      <c r="A636" s="39"/>
      <c r="B636" s="38"/>
      <c r="C636" s="35"/>
      <c r="D636" s="35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5"/>
      <c r="V636" s="35"/>
      <c r="W636" s="36"/>
      <c r="X636" s="35"/>
    </row>
    <row r="637" spans="1:24" x14ac:dyDescent="0.2">
      <c r="A637" s="39"/>
      <c r="B637" s="38"/>
      <c r="C637" s="35"/>
      <c r="D637" s="35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5"/>
      <c r="V637" s="35"/>
      <c r="W637" s="36"/>
      <c r="X637" s="35"/>
    </row>
    <row r="638" spans="1:24" x14ac:dyDescent="0.2">
      <c r="A638" s="39"/>
      <c r="B638" s="38"/>
      <c r="C638" s="35"/>
      <c r="D638" s="35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5"/>
      <c r="V638" s="35"/>
      <c r="W638" s="36"/>
      <c r="X638" s="35"/>
    </row>
    <row r="639" spans="1:24" x14ac:dyDescent="0.2">
      <c r="A639" s="39"/>
      <c r="B639" s="38"/>
      <c r="C639" s="35"/>
      <c r="D639" s="35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5"/>
      <c r="V639" s="35"/>
      <c r="W639" s="36"/>
      <c r="X639" s="35"/>
    </row>
    <row r="640" spans="1:24" x14ac:dyDescent="0.2">
      <c r="A640" s="39"/>
      <c r="B640" s="38"/>
      <c r="C640" s="35"/>
      <c r="D640" s="35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5"/>
      <c r="V640" s="35"/>
      <c r="W640" s="36"/>
      <c r="X640" s="35"/>
    </row>
    <row r="641" spans="1:24" x14ac:dyDescent="0.2">
      <c r="A641" s="39"/>
      <c r="B641" s="38"/>
      <c r="C641" s="35"/>
      <c r="D641" s="35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5"/>
      <c r="V641" s="35"/>
      <c r="W641" s="36"/>
      <c r="X641" s="35"/>
    </row>
    <row r="642" spans="1:24" x14ac:dyDescent="0.2">
      <c r="A642" s="39"/>
      <c r="B642" s="38"/>
      <c r="C642" s="35"/>
      <c r="D642" s="35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5"/>
      <c r="V642" s="35"/>
      <c r="W642" s="36"/>
      <c r="X642" s="35"/>
    </row>
    <row r="643" spans="1:24" x14ac:dyDescent="0.2">
      <c r="A643" s="39"/>
      <c r="B643" s="38"/>
      <c r="C643" s="35"/>
      <c r="D643" s="35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5"/>
      <c r="V643" s="35"/>
      <c r="W643" s="36"/>
      <c r="X643" s="35"/>
    </row>
    <row r="644" spans="1:24" x14ac:dyDescent="0.2">
      <c r="A644" s="39"/>
      <c r="B644" s="38"/>
      <c r="C644" s="35"/>
      <c r="D644" s="35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5"/>
      <c r="V644" s="35"/>
      <c r="W644" s="36"/>
      <c r="X644" s="35"/>
    </row>
    <row r="645" spans="1:24" x14ac:dyDescent="0.2">
      <c r="A645" s="39"/>
      <c r="B645" s="38"/>
      <c r="C645" s="35"/>
      <c r="D645" s="35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5"/>
      <c r="V645" s="35"/>
      <c r="W645" s="36"/>
      <c r="X645" s="35"/>
    </row>
    <row r="646" spans="1:24" x14ac:dyDescent="0.2">
      <c r="A646" s="39"/>
      <c r="B646" s="38"/>
      <c r="C646" s="35"/>
      <c r="D646" s="35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5"/>
      <c r="V646" s="35"/>
      <c r="W646" s="36"/>
      <c r="X646" s="35"/>
    </row>
    <row r="647" spans="1:24" x14ac:dyDescent="0.2">
      <c r="A647" s="39"/>
      <c r="B647" s="38"/>
      <c r="C647" s="35"/>
      <c r="D647" s="35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5"/>
      <c r="V647" s="35"/>
      <c r="W647" s="36"/>
      <c r="X647" s="35"/>
    </row>
    <row r="648" spans="1:24" x14ac:dyDescent="0.2">
      <c r="A648" s="39"/>
      <c r="B648" s="38"/>
      <c r="C648" s="35"/>
      <c r="D648" s="35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5"/>
      <c r="V648" s="35"/>
      <c r="W648" s="36"/>
      <c r="X648" s="35"/>
    </row>
    <row r="649" spans="1:24" x14ac:dyDescent="0.2">
      <c r="A649" s="39"/>
      <c r="B649" s="38"/>
      <c r="C649" s="35"/>
      <c r="D649" s="35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5"/>
      <c r="V649" s="35"/>
      <c r="W649" s="36"/>
      <c r="X649" s="35"/>
    </row>
    <row r="650" spans="1:24" x14ac:dyDescent="0.2">
      <c r="A650" s="39"/>
      <c r="B650" s="38"/>
      <c r="C650" s="35"/>
      <c r="D650" s="35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5"/>
      <c r="V650" s="35"/>
      <c r="W650" s="36"/>
      <c r="X650" s="35"/>
    </row>
    <row r="651" spans="1:24" x14ac:dyDescent="0.2">
      <c r="A651" s="39"/>
      <c r="B651" s="38"/>
      <c r="C651" s="35"/>
      <c r="D651" s="35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5"/>
      <c r="V651" s="35"/>
      <c r="W651" s="36"/>
      <c r="X651" s="35"/>
    </row>
    <row r="652" spans="1:24" x14ac:dyDescent="0.2">
      <c r="A652" s="39"/>
      <c r="B652" s="38"/>
      <c r="C652" s="35"/>
      <c r="D652" s="35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5"/>
      <c r="V652" s="35"/>
      <c r="W652" s="36"/>
      <c r="X652" s="35"/>
    </row>
    <row r="653" spans="1:24" x14ac:dyDescent="0.2">
      <c r="A653" s="39"/>
      <c r="B653" s="38"/>
      <c r="C653" s="35"/>
      <c r="D653" s="35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5"/>
      <c r="V653" s="35"/>
      <c r="W653" s="36"/>
      <c r="X653" s="35"/>
    </row>
    <row r="654" spans="1:24" x14ac:dyDescent="0.2">
      <c r="A654" s="39"/>
      <c r="B654" s="38"/>
      <c r="C654" s="35"/>
      <c r="D654" s="35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5"/>
      <c r="V654" s="35"/>
      <c r="W654" s="36"/>
      <c r="X654" s="35"/>
    </row>
    <row r="655" spans="1:24" x14ac:dyDescent="0.2">
      <c r="A655" s="39"/>
      <c r="B655" s="38"/>
      <c r="C655" s="35"/>
      <c r="D655" s="35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5"/>
      <c r="V655" s="35"/>
      <c r="W655" s="36"/>
      <c r="X655" s="35"/>
    </row>
    <row r="656" spans="1:24" x14ac:dyDescent="0.2">
      <c r="A656" s="39"/>
      <c r="B656" s="38"/>
      <c r="C656" s="35"/>
      <c r="D656" s="35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5"/>
      <c r="V656" s="35"/>
      <c r="W656" s="36"/>
      <c r="X656" s="35"/>
    </row>
    <row r="657" spans="1:24" x14ac:dyDescent="0.2">
      <c r="A657" s="39"/>
      <c r="B657" s="38"/>
      <c r="C657" s="35"/>
      <c r="D657" s="35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5"/>
      <c r="V657" s="35"/>
      <c r="W657" s="36"/>
      <c r="X657" s="35"/>
    </row>
    <row r="658" spans="1:24" x14ac:dyDescent="0.2">
      <c r="A658" s="39"/>
      <c r="B658" s="38"/>
      <c r="C658" s="35"/>
      <c r="D658" s="35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5"/>
      <c r="V658" s="35"/>
      <c r="W658" s="36"/>
      <c r="X658" s="35"/>
    </row>
    <row r="659" spans="1:24" x14ac:dyDescent="0.2">
      <c r="A659" s="39"/>
      <c r="B659" s="38"/>
      <c r="C659" s="35"/>
      <c r="D659" s="35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5"/>
      <c r="V659" s="35"/>
      <c r="W659" s="36"/>
      <c r="X659" s="35"/>
    </row>
    <row r="660" spans="1:24" x14ac:dyDescent="0.2">
      <c r="A660" s="39"/>
      <c r="B660" s="38"/>
      <c r="C660" s="35"/>
      <c r="D660" s="35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5"/>
      <c r="V660" s="35"/>
      <c r="W660" s="36"/>
      <c r="X660" s="35"/>
    </row>
    <row r="661" spans="1:24" x14ac:dyDescent="0.2">
      <c r="A661" s="39"/>
      <c r="B661" s="38"/>
      <c r="C661" s="35"/>
      <c r="D661" s="35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5"/>
      <c r="V661" s="35"/>
      <c r="W661" s="36"/>
      <c r="X661" s="35"/>
    </row>
    <row r="662" spans="1:24" x14ac:dyDescent="0.2">
      <c r="A662" s="39"/>
      <c r="B662" s="38"/>
      <c r="C662" s="35"/>
      <c r="D662" s="35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5"/>
      <c r="V662" s="35"/>
      <c r="W662" s="36"/>
      <c r="X662" s="35"/>
    </row>
    <row r="663" spans="1:24" x14ac:dyDescent="0.2">
      <c r="A663" s="39"/>
      <c r="B663" s="38"/>
      <c r="C663" s="35"/>
      <c r="D663" s="35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5"/>
      <c r="V663" s="35"/>
      <c r="W663" s="36"/>
      <c r="X663" s="35"/>
    </row>
    <row r="664" spans="1:24" x14ac:dyDescent="0.2">
      <c r="A664" s="39"/>
      <c r="B664" s="38"/>
      <c r="C664" s="35"/>
      <c r="D664" s="35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5"/>
      <c r="V664" s="35"/>
      <c r="W664" s="36"/>
      <c r="X664" s="35"/>
    </row>
    <row r="665" spans="1:24" x14ac:dyDescent="0.2">
      <c r="A665" s="39"/>
      <c r="B665" s="38"/>
      <c r="C665" s="35"/>
      <c r="D665" s="35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5"/>
      <c r="V665" s="35"/>
      <c r="W665" s="36"/>
      <c r="X665" s="35"/>
    </row>
    <row r="666" spans="1:24" x14ac:dyDescent="0.2">
      <c r="A666" s="39"/>
      <c r="B666" s="38"/>
      <c r="C666" s="35"/>
      <c r="D666" s="35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5"/>
      <c r="V666" s="35"/>
      <c r="W666" s="36"/>
      <c r="X666" s="35"/>
    </row>
    <row r="667" spans="1:24" x14ac:dyDescent="0.2">
      <c r="A667" s="39"/>
      <c r="B667" s="38"/>
      <c r="C667" s="35"/>
      <c r="D667" s="35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5"/>
      <c r="V667" s="35"/>
      <c r="W667" s="36"/>
      <c r="X667" s="35"/>
    </row>
    <row r="668" spans="1:24" x14ac:dyDescent="0.2">
      <c r="A668" s="39"/>
      <c r="B668" s="38"/>
      <c r="C668" s="35"/>
      <c r="D668" s="35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5"/>
      <c r="V668" s="35"/>
      <c r="W668" s="36"/>
      <c r="X668" s="35"/>
    </row>
    <row r="669" spans="1:24" x14ac:dyDescent="0.2">
      <c r="A669" s="39"/>
      <c r="B669" s="38"/>
      <c r="C669" s="35"/>
      <c r="D669" s="35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5"/>
      <c r="V669" s="35"/>
      <c r="W669" s="36"/>
      <c r="X669" s="35"/>
    </row>
    <row r="670" spans="1:24" x14ac:dyDescent="0.2">
      <c r="A670" s="39"/>
      <c r="B670" s="38"/>
      <c r="C670" s="35"/>
      <c r="D670" s="35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5"/>
      <c r="V670" s="35"/>
      <c r="W670" s="36"/>
      <c r="X670" s="35"/>
    </row>
    <row r="671" spans="1:24" x14ac:dyDescent="0.2">
      <c r="A671" s="39"/>
      <c r="B671" s="38"/>
      <c r="C671" s="35"/>
      <c r="D671" s="35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5"/>
      <c r="V671" s="35"/>
      <c r="W671" s="36"/>
      <c r="X671" s="35"/>
    </row>
    <row r="672" spans="1:24" x14ac:dyDescent="0.2">
      <c r="A672" s="39"/>
      <c r="B672" s="38"/>
      <c r="C672" s="35"/>
      <c r="D672" s="35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5"/>
      <c r="V672" s="35"/>
      <c r="W672" s="36"/>
      <c r="X672" s="35"/>
    </row>
    <row r="673" spans="1:24" x14ac:dyDescent="0.2">
      <c r="A673" s="39"/>
      <c r="B673" s="38"/>
      <c r="C673" s="35"/>
      <c r="D673" s="35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5"/>
      <c r="V673" s="35"/>
      <c r="W673" s="36"/>
      <c r="X673" s="35"/>
    </row>
    <row r="674" spans="1:24" x14ac:dyDescent="0.2">
      <c r="A674" s="39"/>
      <c r="B674" s="38"/>
      <c r="C674" s="35"/>
      <c r="D674" s="35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5"/>
      <c r="V674" s="35"/>
      <c r="W674" s="36"/>
      <c r="X674" s="35"/>
    </row>
    <row r="675" spans="1:24" x14ac:dyDescent="0.2">
      <c r="A675" s="39"/>
      <c r="B675" s="38"/>
      <c r="C675" s="35"/>
      <c r="D675" s="35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5"/>
      <c r="V675" s="35"/>
      <c r="W675" s="36"/>
      <c r="X675" s="35"/>
    </row>
    <row r="676" spans="1:24" x14ac:dyDescent="0.2">
      <c r="A676" s="39"/>
      <c r="B676" s="38"/>
      <c r="C676" s="35"/>
      <c r="D676" s="35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5"/>
      <c r="V676" s="35"/>
      <c r="W676" s="36"/>
      <c r="X676" s="35"/>
    </row>
    <row r="677" spans="1:24" x14ac:dyDescent="0.2">
      <c r="A677" s="39"/>
      <c r="B677" s="38"/>
      <c r="C677" s="35"/>
      <c r="D677" s="35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5"/>
      <c r="V677" s="35"/>
      <c r="W677" s="36"/>
      <c r="X677" s="35"/>
    </row>
    <row r="678" spans="1:24" x14ac:dyDescent="0.2">
      <c r="A678" s="39"/>
      <c r="B678" s="38"/>
      <c r="C678" s="35"/>
      <c r="D678" s="35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5"/>
      <c r="V678" s="35"/>
      <c r="W678" s="36"/>
      <c r="X678" s="35"/>
    </row>
    <row r="679" spans="1:24" x14ac:dyDescent="0.2">
      <c r="A679" s="39"/>
      <c r="B679" s="38"/>
      <c r="C679" s="35"/>
      <c r="D679" s="35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5"/>
      <c r="V679" s="35"/>
      <c r="W679" s="36"/>
      <c r="X679" s="35"/>
    </row>
    <row r="680" spans="1:24" x14ac:dyDescent="0.2">
      <c r="A680" s="39"/>
      <c r="B680" s="38"/>
      <c r="C680" s="35"/>
      <c r="D680" s="35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5"/>
      <c r="V680" s="35"/>
      <c r="W680" s="36"/>
      <c r="X680" s="35"/>
    </row>
    <row r="681" spans="1:24" x14ac:dyDescent="0.2">
      <c r="A681" s="39"/>
      <c r="B681" s="38"/>
      <c r="C681" s="35"/>
      <c r="D681" s="35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5"/>
      <c r="V681" s="35"/>
      <c r="W681" s="36"/>
      <c r="X681" s="35"/>
    </row>
    <row r="682" spans="1:24" x14ac:dyDescent="0.2">
      <c r="A682" s="39"/>
      <c r="B682" s="38"/>
      <c r="C682" s="35"/>
      <c r="D682" s="35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5"/>
      <c r="V682" s="35"/>
      <c r="W682" s="36"/>
      <c r="X682" s="35"/>
    </row>
    <row r="683" spans="1:24" x14ac:dyDescent="0.2">
      <c r="A683" s="39"/>
      <c r="B683" s="38"/>
      <c r="C683" s="35"/>
      <c r="D683" s="35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5"/>
      <c r="V683" s="35"/>
      <c r="W683" s="36"/>
      <c r="X683" s="35"/>
    </row>
    <row r="684" spans="1:24" x14ac:dyDescent="0.2">
      <c r="A684" s="39"/>
      <c r="B684" s="38"/>
      <c r="C684" s="35"/>
      <c r="D684" s="35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5"/>
      <c r="V684" s="35"/>
      <c r="W684" s="36"/>
      <c r="X684" s="35"/>
    </row>
    <row r="685" spans="1:24" x14ac:dyDescent="0.2">
      <c r="A685" s="39"/>
      <c r="B685" s="38"/>
      <c r="C685" s="35"/>
      <c r="D685" s="35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5"/>
      <c r="V685" s="35"/>
      <c r="W685" s="36"/>
      <c r="X685" s="35"/>
    </row>
    <row r="686" spans="1:24" x14ac:dyDescent="0.2">
      <c r="A686" s="39"/>
      <c r="B686" s="38"/>
      <c r="C686" s="35"/>
      <c r="D686" s="35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5"/>
      <c r="V686" s="35"/>
      <c r="W686" s="36"/>
      <c r="X686" s="35"/>
    </row>
    <row r="687" spans="1:24" x14ac:dyDescent="0.2">
      <c r="A687" s="39"/>
      <c r="B687" s="38"/>
      <c r="C687" s="35"/>
      <c r="D687" s="35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5"/>
      <c r="V687" s="35"/>
      <c r="W687" s="36"/>
      <c r="X687" s="35"/>
    </row>
    <row r="688" spans="1:24" x14ac:dyDescent="0.2">
      <c r="A688" s="39"/>
      <c r="B688" s="38"/>
      <c r="C688" s="35"/>
      <c r="D688" s="35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5"/>
      <c r="V688" s="35"/>
      <c r="W688" s="36"/>
      <c r="X688" s="35"/>
    </row>
    <row r="689" spans="1:24" x14ac:dyDescent="0.2">
      <c r="A689" s="39"/>
      <c r="B689" s="38"/>
      <c r="C689" s="35"/>
      <c r="D689" s="35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5"/>
      <c r="V689" s="35"/>
      <c r="W689" s="36"/>
      <c r="X689" s="35"/>
    </row>
    <row r="690" spans="1:24" x14ac:dyDescent="0.2">
      <c r="A690" s="39"/>
      <c r="B690" s="38"/>
      <c r="C690" s="35"/>
      <c r="D690" s="35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5"/>
      <c r="V690" s="35"/>
      <c r="W690" s="36"/>
      <c r="X690" s="35"/>
    </row>
    <row r="691" spans="1:24" x14ac:dyDescent="0.2">
      <c r="A691" s="39"/>
      <c r="B691" s="38"/>
      <c r="C691" s="35"/>
      <c r="D691" s="35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5"/>
      <c r="V691" s="35"/>
      <c r="W691" s="36"/>
      <c r="X691" s="35"/>
    </row>
    <row r="692" spans="1:24" x14ac:dyDescent="0.2">
      <c r="A692" s="39"/>
      <c r="B692" s="38"/>
      <c r="C692" s="35"/>
      <c r="D692" s="35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5"/>
      <c r="V692" s="35"/>
      <c r="W692" s="36"/>
      <c r="X692" s="35"/>
    </row>
    <row r="693" spans="1:24" x14ac:dyDescent="0.2">
      <c r="A693" s="39"/>
      <c r="B693" s="38"/>
      <c r="C693" s="35"/>
      <c r="D693" s="35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5"/>
      <c r="V693" s="35"/>
      <c r="W693" s="36"/>
      <c r="X693" s="35"/>
    </row>
    <row r="694" spans="1:24" x14ac:dyDescent="0.2">
      <c r="A694" s="39"/>
      <c r="B694" s="38"/>
      <c r="C694" s="35"/>
      <c r="D694" s="35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5"/>
      <c r="V694" s="35"/>
      <c r="W694" s="36"/>
      <c r="X694" s="35"/>
    </row>
    <row r="695" spans="1:24" x14ac:dyDescent="0.2">
      <c r="A695" s="39"/>
      <c r="B695" s="38"/>
      <c r="C695" s="35"/>
      <c r="D695" s="35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5"/>
      <c r="V695" s="35"/>
      <c r="W695" s="36"/>
      <c r="X695" s="35"/>
    </row>
    <row r="696" spans="1:24" x14ac:dyDescent="0.2">
      <c r="A696" s="39"/>
      <c r="B696" s="38"/>
      <c r="C696" s="35"/>
      <c r="D696" s="35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5"/>
      <c r="V696" s="35"/>
      <c r="W696" s="36"/>
      <c r="X696" s="35"/>
    </row>
    <row r="697" spans="1:24" x14ac:dyDescent="0.2">
      <c r="A697" s="39"/>
      <c r="B697" s="38"/>
      <c r="C697" s="35"/>
      <c r="D697" s="35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5"/>
      <c r="V697" s="35"/>
      <c r="W697" s="36"/>
      <c r="X697" s="35"/>
    </row>
    <row r="698" spans="1:24" x14ac:dyDescent="0.2">
      <c r="A698" s="39"/>
      <c r="B698" s="38"/>
      <c r="C698" s="35"/>
      <c r="D698" s="35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5"/>
      <c r="V698" s="35"/>
      <c r="W698" s="36"/>
      <c r="X698" s="35"/>
    </row>
    <row r="699" spans="1:24" x14ac:dyDescent="0.2">
      <c r="A699" s="39"/>
      <c r="B699" s="38"/>
      <c r="C699" s="35"/>
      <c r="D699" s="35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5"/>
      <c r="V699" s="35"/>
      <c r="W699" s="36"/>
      <c r="X699" s="35"/>
    </row>
    <row r="700" spans="1:24" x14ac:dyDescent="0.2">
      <c r="A700" s="39"/>
      <c r="B700" s="38"/>
      <c r="C700" s="35"/>
      <c r="D700" s="35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5"/>
      <c r="V700" s="35"/>
      <c r="W700" s="36"/>
      <c r="X700" s="35"/>
    </row>
    <row r="701" spans="1:24" x14ac:dyDescent="0.2">
      <c r="A701" s="39"/>
      <c r="B701" s="38"/>
      <c r="C701" s="35"/>
      <c r="D701" s="35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5"/>
      <c r="V701" s="35"/>
      <c r="W701" s="36"/>
      <c r="X701" s="35"/>
    </row>
    <row r="702" spans="1:24" x14ac:dyDescent="0.2">
      <c r="A702" s="39"/>
      <c r="B702" s="38"/>
      <c r="C702" s="35"/>
      <c r="D702" s="35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5"/>
      <c r="V702" s="35"/>
      <c r="W702" s="36"/>
      <c r="X702" s="35"/>
    </row>
    <row r="703" spans="1:24" x14ac:dyDescent="0.2">
      <c r="A703" s="39"/>
      <c r="B703" s="38"/>
      <c r="C703" s="35"/>
      <c r="D703" s="35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5"/>
      <c r="V703" s="35"/>
      <c r="W703" s="36"/>
      <c r="X703" s="35"/>
    </row>
    <row r="704" spans="1:24" x14ac:dyDescent="0.2">
      <c r="A704" s="39"/>
      <c r="B704" s="38"/>
      <c r="C704" s="35"/>
      <c r="D704" s="35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5"/>
      <c r="V704" s="35"/>
      <c r="W704" s="36"/>
      <c r="X704" s="35"/>
    </row>
    <row r="705" spans="1:24" x14ac:dyDescent="0.2">
      <c r="A705" s="39"/>
      <c r="B705" s="38"/>
      <c r="C705" s="35"/>
      <c r="D705" s="35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5"/>
      <c r="V705" s="35"/>
      <c r="W705" s="36"/>
      <c r="X705" s="35"/>
    </row>
    <row r="706" spans="1:24" x14ac:dyDescent="0.2">
      <c r="A706" s="39"/>
      <c r="B706" s="38"/>
      <c r="C706" s="35"/>
      <c r="D706" s="35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5"/>
      <c r="V706" s="35"/>
      <c r="W706" s="36"/>
      <c r="X706" s="35"/>
    </row>
    <row r="707" spans="1:24" x14ac:dyDescent="0.2">
      <c r="A707" s="39"/>
      <c r="B707" s="38"/>
      <c r="C707" s="35"/>
      <c r="D707" s="35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5"/>
      <c r="V707" s="35"/>
      <c r="W707" s="36"/>
      <c r="X707" s="35"/>
    </row>
    <row r="708" spans="1:24" x14ac:dyDescent="0.2">
      <c r="A708" s="39"/>
      <c r="B708" s="38"/>
      <c r="C708" s="35"/>
      <c r="D708" s="35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5"/>
      <c r="V708" s="35"/>
      <c r="W708" s="36"/>
      <c r="X708" s="35"/>
    </row>
    <row r="709" spans="1:24" x14ac:dyDescent="0.2">
      <c r="A709" s="39"/>
      <c r="B709" s="38"/>
      <c r="C709" s="35"/>
      <c r="D709" s="35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5"/>
      <c r="V709" s="35"/>
      <c r="W709" s="36"/>
      <c r="X709" s="35"/>
    </row>
    <row r="710" spans="1:24" x14ac:dyDescent="0.2">
      <c r="A710" s="39"/>
      <c r="B710" s="38"/>
      <c r="C710" s="35"/>
      <c r="D710" s="35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5"/>
      <c r="V710" s="35"/>
      <c r="W710" s="36"/>
      <c r="X710" s="35"/>
    </row>
    <row r="711" spans="1:24" x14ac:dyDescent="0.2">
      <c r="A711" s="39"/>
      <c r="B711" s="38"/>
      <c r="C711" s="35"/>
      <c r="D711" s="35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5"/>
      <c r="V711" s="35"/>
      <c r="W711" s="36"/>
      <c r="X711" s="35"/>
    </row>
    <row r="712" spans="1:24" x14ac:dyDescent="0.2">
      <c r="A712" s="39"/>
      <c r="B712" s="38"/>
      <c r="C712" s="35"/>
      <c r="D712" s="35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5"/>
      <c r="V712" s="35"/>
      <c r="W712" s="36"/>
      <c r="X712" s="35"/>
    </row>
    <row r="713" spans="1:24" x14ac:dyDescent="0.2">
      <c r="A713" s="39"/>
      <c r="B713" s="38"/>
      <c r="C713" s="35"/>
      <c r="D713" s="35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5"/>
      <c r="V713" s="35"/>
      <c r="W713" s="36"/>
      <c r="X713" s="35"/>
    </row>
    <row r="714" spans="1:24" x14ac:dyDescent="0.2">
      <c r="A714" s="39"/>
      <c r="B714" s="38"/>
      <c r="C714" s="35"/>
      <c r="D714" s="35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5"/>
      <c r="V714" s="35"/>
      <c r="W714" s="36"/>
      <c r="X714" s="35"/>
    </row>
    <row r="715" spans="1:24" x14ac:dyDescent="0.2">
      <c r="A715" s="39"/>
      <c r="B715" s="38"/>
      <c r="C715" s="35"/>
      <c r="D715" s="35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5"/>
      <c r="V715" s="35"/>
      <c r="W715" s="36"/>
      <c r="X715" s="35"/>
    </row>
    <row r="716" spans="1:24" x14ac:dyDescent="0.2">
      <c r="A716" s="39"/>
      <c r="B716" s="38"/>
      <c r="C716" s="35"/>
      <c r="D716" s="35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5"/>
      <c r="V716" s="35"/>
      <c r="W716" s="36"/>
      <c r="X716" s="35"/>
    </row>
    <row r="717" spans="1:24" x14ac:dyDescent="0.2">
      <c r="A717" s="39"/>
      <c r="B717" s="38"/>
      <c r="C717" s="35"/>
      <c r="D717" s="35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5"/>
      <c r="V717" s="35"/>
      <c r="W717" s="36"/>
      <c r="X717" s="35"/>
    </row>
    <row r="718" spans="1:24" x14ac:dyDescent="0.2">
      <c r="A718" s="39"/>
      <c r="B718" s="38"/>
      <c r="C718" s="35"/>
      <c r="D718" s="35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5"/>
      <c r="V718" s="35"/>
      <c r="W718" s="36"/>
      <c r="X718" s="35"/>
    </row>
    <row r="719" spans="1:24" x14ac:dyDescent="0.2">
      <c r="A719" s="39"/>
      <c r="B719" s="38"/>
      <c r="C719" s="35"/>
      <c r="D719" s="35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5"/>
      <c r="V719" s="35"/>
      <c r="W719" s="36"/>
      <c r="X719" s="35"/>
    </row>
    <row r="720" spans="1:24" x14ac:dyDescent="0.2">
      <c r="A720" s="39"/>
      <c r="B720" s="38"/>
      <c r="C720" s="35"/>
      <c r="D720" s="35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5"/>
      <c r="V720" s="35"/>
      <c r="W720" s="36"/>
      <c r="X720" s="35"/>
    </row>
    <row r="721" spans="1:24" x14ac:dyDescent="0.2">
      <c r="A721" s="39"/>
      <c r="B721" s="38"/>
      <c r="C721" s="35"/>
      <c r="D721" s="35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5"/>
      <c r="V721" s="35"/>
      <c r="W721" s="36"/>
      <c r="X721" s="35"/>
    </row>
    <row r="722" spans="1:24" x14ac:dyDescent="0.2">
      <c r="A722" s="39"/>
      <c r="B722" s="38"/>
      <c r="C722" s="35"/>
      <c r="D722" s="35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5"/>
      <c r="V722" s="35"/>
      <c r="W722" s="36"/>
      <c r="X722" s="35"/>
    </row>
    <row r="723" spans="1:24" x14ac:dyDescent="0.2">
      <c r="A723" s="39"/>
      <c r="B723" s="38"/>
      <c r="C723" s="35"/>
      <c r="D723" s="35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5"/>
      <c r="V723" s="35"/>
      <c r="W723" s="36"/>
      <c r="X723" s="35"/>
    </row>
    <row r="724" spans="1:24" x14ac:dyDescent="0.2">
      <c r="A724" s="39"/>
      <c r="B724" s="38"/>
      <c r="C724" s="35"/>
      <c r="D724" s="35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5"/>
      <c r="V724" s="35"/>
      <c r="W724" s="36"/>
      <c r="X724" s="35"/>
    </row>
    <row r="725" spans="1:24" x14ac:dyDescent="0.2">
      <c r="A725" s="39"/>
      <c r="B725" s="38"/>
      <c r="C725" s="35"/>
      <c r="D725" s="35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5"/>
      <c r="V725" s="35"/>
      <c r="W725" s="36"/>
      <c r="X725" s="35"/>
    </row>
    <row r="726" spans="1:24" x14ac:dyDescent="0.2">
      <c r="A726" s="39"/>
      <c r="B726" s="38"/>
      <c r="C726" s="35"/>
      <c r="D726" s="35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5"/>
      <c r="V726" s="35"/>
      <c r="W726" s="36"/>
      <c r="X726" s="35"/>
    </row>
    <row r="727" spans="1:24" x14ac:dyDescent="0.2">
      <c r="A727" s="39"/>
      <c r="B727" s="38"/>
      <c r="C727" s="35"/>
      <c r="D727" s="35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5"/>
      <c r="V727" s="35"/>
      <c r="W727" s="36"/>
      <c r="X727" s="35"/>
    </row>
    <row r="728" spans="1:24" x14ac:dyDescent="0.2">
      <c r="A728" s="39"/>
      <c r="B728" s="38"/>
      <c r="C728" s="35"/>
      <c r="D728" s="35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5"/>
      <c r="V728" s="35"/>
      <c r="W728" s="36"/>
      <c r="X728" s="35"/>
    </row>
    <row r="729" spans="1:24" x14ac:dyDescent="0.2">
      <c r="A729" s="39"/>
      <c r="B729" s="38"/>
      <c r="C729" s="35"/>
      <c r="D729" s="35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5"/>
      <c r="V729" s="35"/>
      <c r="W729" s="36"/>
      <c r="X729" s="35"/>
    </row>
    <row r="730" spans="1:24" x14ac:dyDescent="0.2">
      <c r="A730" s="39"/>
      <c r="B730" s="38"/>
      <c r="C730" s="35"/>
      <c r="D730" s="35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5"/>
      <c r="V730" s="35"/>
      <c r="W730" s="36"/>
      <c r="X730" s="35"/>
    </row>
    <row r="731" spans="1:24" x14ac:dyDescent="0.2">
      <c r="A731" s="39"/>
      <c r="B731" s="38"/>
      <c r="C731" s="35"/>
      <c r="D731" s="35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5"/>
      <c r="V731" s="35"/>
      <c r="W731" s="36"/>
      <c r="X731" s="35"/>
    </row>
    <row r="732" spans="1:24" x14ac:dyDescent="0.2">
      <c r="A732" s="39"/>
      <c r="B732" s="38"/>
      <c r="C732" s="35"/>
      <c r="D732" s="35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5"/>
      <c r="V732" s="35"/>
      <c r="W732" s="36"/>
      <c r="X732" s="35"/>
    </row>
    <row r="733" spans="1:24" x14ac:dyDescent="0.2">
      <c r="A733" s="39"/>
      <c r="B733" s="38"/>
      <c r="C733" s="35"/>
      <c r="D733" s="35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5"/>
      <c r="V733" s="35"/>
      <c r="W733" s="36"/>
      <c r="X733" s="35"/>
    </row>
    <row r="734" spans="1:24" x14ac:dyDescent="0.2">
      <c r="A734" s="39"/>
      <c r="B734" s="38"/>
      <c r="C734" s="35"/>
      <c r="D734" s="35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5"/>
      <c r="V734" s="35"/>
      <c r="W734" s="36"/>
      <c r="X734" s="35"/>
    </row>
    <row r="735" spans="1:24" x14ac:dyDescent="0.2">
      <c r="A735" s="39"/>
      <c r="B735" s="38"/>
      <c r="C735" s="35"/>
      <c r="D735" s="35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5"/>
      <c r="V735" s="35"/>
      <c r="W735" s="36"/>
      <c r="X735" s="35"/>
    </row>
    <row r="736" spans="1:24" x14ac:dyDescent="0.2">
      <c r="A736" s="39"/>
      <c r="B736" s="38"/>
      <c r="C736" s="35"/>
      <c r="D736" s="35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5"/>
      <c r="V736" s="35"/>
      <c r="W736" s="36"/>
      <c r="X736" s="35"/>
    </row>
    <row r="737" spans="1:24" x14ac:dyDescent="0.2">
      <c r="A737" s="39"/>
      <c r="B737" s="38"/>
      <c r="C737" s="35"/>
      <c r="D737" s="35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5"/>
      <c r="V737" s="35"/>
      <c r="W737" s="36"/>
      <c r="X737" s="35"/>
    </row>
    <row r="738" spans="1:24" x14ac:dyDescent="0.2">
      <c r="A738" s="39"/>
      <c r="B738" s="38"/>
      <c r="C738" s="35"/>
      <c r="D738" s="35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5"/>
      <c r="V738" s="35"/>
      <c r="W738" s="36"/>
      <c r="X738" s="35"/>
    </row>
    <row r="739" spans="1:24" x14ac:dyDescent="0.2">
      <c r="A739" s="39"/>
      <c r="B739" s="38"/>
      <c r="C739" s="35"/>
      <c r="D739" s="35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5"/>
      <c r="V739" s="35"/>
      <c r="W739" s="36"/>
      <c r="X739" s="35"/>
    </row>
    <row r="740" spans="1:24" x14ac:dyDescent="0.2">
      <c r="A740" s="39"/>
      <c r="B740" s="38"/>
      <c r="C740" s="35"/>
      <c r="D740" s="35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5"/>
      <c r="V740" s="35"/>
      <c r="W740" s="36"/>
      <c r="X740" s="35"/>
    </row>
    <row r="741" spans="1:24" x14ac:dyDescent="0.2">
      <c r="A741" s="39"/>
      <c r="B741" s="38"/>
      <c r="C741" s="35"/>
      <c r="D741" s="35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5"/>
      <c r="V741" s="35"/>
      <c r="W741" s="36"/>
      <c r="X741" s="35"/>
    </row>
    <row r="742" spans="1:24" x14ac:dyDescent="0.2">
      <c r="A742" s="39"/>
      <c r="B742" s="38"/>
      <c r="C742" s="35"/>
      <c r="D742" s="35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5"/>
      <c r="V742" s="35"/>
      <c r="W742" s="36"/>
      <c r="X742" s="35"/>
    </row>
    <row r="743" spans="1:24" x14ac:dyDescent="0.2">
      <c r="A743" s="39"/>
      <c r="B743" s="38"/>
      <c r="C743" s="35"/>
      <c r="D743" s="35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5"/>
      <c r="V743" s="35"/>
      <c r="W743" s="36"/>
      <c r="X743" s="35"/>
    </row>
    <row r="744" spans="1:24" x14ac:dyDescent="0.2">
      <c r="A744" s="39"/>
      <c r="B744" s="38"/>
      <c r="C744" s="35"/>
      <c r="D744" s="35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5"/>
      <c r="V744" s="35"/>
      <c r="W744" s="36"/>
      <c r="X744" s="35"/>
    </row>
    <row r="745" spans="1:24" x14ac:dyDescent="0.2">
      <c r="A745" s="39"/>
      <c r="B745" s="38"/>
      <c r="C745" s="35"/>
      <c r="D745" s="35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5"/>
      <c r="V745" s="35"/>
      <c r="W745" s="36"/>
      <c r="X745" s="35"/>
    </row>
    <row r="746" spans="1:24" x14ac:dyDescent="0.2">
      <c r="A746" s="39"/>
      <c r="B746" s="38"/>
      <c r="C746" s="35"/>
      <c r="D746" s="35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5"/>
      <c r="V746" s="35"/>
      <c r="W746" s="36"/>
      <c r="X746" s="35"/>
    </row>
    <row r="747" spans="1:24" x14ac:dyDescent="0.2">
      <c r="A747" s="39"/>
      <c r="B747" s="38"/>
      <c r="C747" s="35"/>
      <c r="D747" s="35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5"/>
      <c r="V747" s="35"/>
      <c r="W747" s="36"/>
      <c r="X747" s="35"/>
    </row>
    <row r="748" spans="1:24" x14ac:dyDescent="0.2">
      <c r="A748" s="39"/>
      <c r="B748" s="38"/>
      <c r="C748" s="35"/>
      <c r="D748" s="35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5"/>
      <c r="V748" s="35"/>
      <c r="W748" s="36"/>
      <c r="X748" s="35"/>
    </row>
    <row r="749" spans="1:24" x14ac:dyDescent="0.2">
      <c r="A749" s="39"/>
      <c r="B749" s="38"/>
      <c r="C749" s="35"/>
      <c r="D749" s="35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5"/>
      <c r="V749" s="35"/>
      <c r="W749" s="36"/>
      <c r="X749" s="35"/>
    </row>
    <row r="750" spans="1:24" x14ac:dyDescent="0.2">
      <c r="A750" s="39"/>
      <c r="B750" s="38"/>
      <c r="C750" s="35"/>
      <c r="D750" s="35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5"/>
      <c r="V750" s="35"/>
      <c r="W750" s="36"/>
      <c r="X750" s="35"/>
    </row>
    <row r="751" spans="1:24" x14ac:dyDescent="0.2">
      <c r="A751" s="39"/>
      <c r="B751" s="38"/>
      <c r="C751" s="35"/>
      <c r="D751" s="35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5"/>
      <c r="V751" s="35"/>
      <c r="W751" s="36"/>
      <c r="X751" s="35"/>
    </row>
    <row r="752" spans="1:24" x14ac:dyDescent="0.2">
      <c r="A752" s="39"/>
      <c r="B752" s="38"/>
      <c r="C752" s="35"/>
      <c r="D752" s="35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5"/>
      <c r="V752" s="35"/>
      <c r="W752" s="36"/>
      <c r="X752" s="35"/>
    </row>
    <row r="753" spans="1:24" x14ac:dyDescent="0.2">
      <c r="A753" s="39"/>
      <c r="B753" s="38"/>
      <c r="C753" s="35"/>
      <c r="D753" s="35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5"/>
      <c r="V753" s="35"/>
      <c r="W753" s="36"/>
      <c r="X753" s="35"/>
    </row>
    <row r="754" spans="1:24" x14ac:dyDescent="0.2">
      <c r="A754" s="39"/>
      <c r="B754" s="38"/>
      <c r="C754" s="35"/>
      <c r="D754" s="35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5"/>
      <c r="V754" s="35"/>
      <c r="W754" s="36"/>
      <c r="X754" s="35"/>
    </row>
    <row r="755" spans="1:24" x14ac:dyDescent="0.2">
      <c r="A755" s="39"/>
      <c r="B755" s="38"/>
      <c r="C755" s="35"/>
      <c r="D755" s="35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5"/>
      <c r="V755" s="35"/>
      <c r="W755" s="36"/>
      <c r="X755" s="35"/>
    </row>
    <row r="756" spans="1:24" x14ac:dyDescent="0.2">
      <c r="A756" s="39"/>
      <c r="B756" s="38"/>
      <c r="C756" s="35"/>
      <c r="D756" s="35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5"/>
      <c r="V756" s="35"/>
      <c r="W756" s="36"/>
      <c r="X756" s="35"/>
    </row>
    <row r="757" spans="1:24" x14ac:dyDescent="0.2">
      <c r="A757" s="39"/>
      <c r="B757" s="38"/>
      <c r="C757" s="35"/>
      <c r="D757" s="35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5"/>
      <c r="V757" s="35"/>
      <c r="W757" s="36"/>
      <c r="X757" s="35"/>
    </row>
    <row r="758" spans="1:24" x14ac:dyDescent="0.2">
      <c r="A758" s="39"/>
      <c r="B758" s="38"/>
      <c r="C758" s="35"/>
      <c r="D758" s="35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5"/>
      <c r="V758" s="35"/>
      <c r="W758" s="36"/>
      <c r="X758" s="35"/>
    </row>
    <row r="759" spans="1:24" x14ac:dyDescent="0.2">
      <c r="A759" s="39"/>
      <c r="B759" s="38"/>
      <c r="C759" s="35"/>
      <c r="D759" s="35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5"/>
      <c r="V759" s="35"/>
      <c r="W759" s="36"/>
      <c r="X759" s="35"/>
    </row>
    <row r="760" spans="1:24" x14ac:dyDescent="0.2">
      <c r="A760" s="39"/>
      <c r="B760" s="38"/>
      <c r="C760" s="35"/>
      <c r="D760" s="35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5"/>
      <c r="V760" s="35"/>
      <c r="W760" s="36"/>
      <c r="X760" s="35"/>
    </row>
    <row r="761" spans="1:24" x14ac:dyDescent="0.2">
      <c r="A761" s="39"/>
      <c r="B761" s="38"/>
      <c r="C761" s="35"/>
      <c r="D761" s="35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5"/>
      <c r="V761" s="35"/>
      <c r="W761" s="36"/>
      <c r="X761" s="35"/>
    </row>
    <row r="762" spans="1:24" x14ac:dyDescent="0.2">
      <c r="A762" s="39"/>
      <c r="B762" s="38"/>
      <c r="C762" s="35"/>
      <c r="D762" s="35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5"/>
      <c r="V762" s="35"/>
      <c r="W762" s="36"/>
      <c r="X762" s="35"/>
    </row>
    <row r="763" spans="1:24" x14ac:dyDescent="0.2">
      <c r="A763" s="39"/>
      <c r="B763" s="38"/>
      <c r="C763" s="35"/>
      <c r="D763" s="35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5"/>
      <c r="V763" s="35"/>
      <c r="W763" s="36"/>
      <c r="X763" s="35"/>
    </row>
    <row r="764" spans="1:24" x14ac:dyDescent="0.2">
      <c r="A764" s="39"/>
      <c r="B764" s="38"/>
      <c r="C764" s="35"/>
      <c r="D764" s="35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5"/>
      <c r="V764" s="35"/>
      <c r="W764" s="36"/>
      <c r="X764" s="35"/>
    </row>
    <row r="765" spans="1:24" x14ac:dyDescent="0.2">
      <c r="A765" s="39"/>
      <c r="B765" s="38"/>
      <c r="C765" s="35"/>
      <c r="D765" s="35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5"/>
      <c r="V765" s="35"/>
      <c r="W765" s="36"/>
      <c r="X765" s="35"/>
    </row>
    <row r="766" spans="1:24" x14ac:dyDescent="0.2">
      <c r="A766" s="39"/>
      <c r="B766" s="38"/>
      <c r="C766" s="35"/>
      <c r="D766" s="35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5"/>
      <c r="V766" s="35"/>
      <c r="W766" s="36"/>
      <c r="X766" s="35"/>
    </row>
    <row r="767" spans="1:24" x14ac:dyDescent="0.2">
      <c r="A767" s="39"/>
      <c r="B767" s="38"/>
      <c r="C767" s="35"/>
      <c r="D767" s="35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5"/>
      <c r="V767" s="35"/>
      <c r="W767" s="36"/>
      <c r="X767" s="35"/>
    </row>
    <row r="768" spans="1:24" x14ac:dyDescent="0.2">
      <c r="A768" s="39"/>
      <c r="B768" s="38"/>
      <c r="C768" s="35"/>
      <c r="D768" s="35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5"/>
      <c r="V768" s="35"/>
      <c r="W768" s="36"/>
      <c r="X768" s="35"/>
    </row>
    <row r="769" spans="1:24" x14ac:dyDescent="0.2">
      <c r="A769" s="39"/>
      <c r="B769" s="38"/>
      <c r="C769" s="35"/>
      <c r="D769" s="35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5"/>
      <c r="V769" s="35"/>
      <c r="W769" s="36"/>
      <c r="X769" s="35"/>
    </row>
    <row r="770" spans="1:24" x14ac:dyDescent="0.2">
      <c r="A770" s="39"/>
      <c r="B770" s="38"/>
      <c r="C770" s="35"/>
      <c r="D770" s="35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5"/>
      <c r="V770" s="35"/>
      <c r="W770" s="36"/>
      <c r="X770" s="35"/>
    </row>
    <row r="771" spans="1:24" x14ac:dyDescent="0.2">
      <c r="A771" s="39"/>
      <c r="B771" s="38"/>
      <c r="C771" s="35"/>
      <c r="D771" s="35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5"/>
      <c r="V771" s="35"/>
      <c r="W771" s="36"/>
      <c r="X771" s="35"/>
    </row>
    <row r="772" spans="1:24" x14ac:dyDescent="0.2">
      <c r="A772" s="39"/>
      <c r="B772" s="38"/>
      <c r="C772" s="35"/>
      <c r="D772" s="35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5"/>
      <c r="V772" s="35"/>
      <c r="W772" s="36"/>
      <c r="X772" s="35"/>
    </row>
    <row r="773" spans="1:24" x14ac:dyDescent="0.2">
      <c r="A773" s="39"/>
      <c r="B773" s="38"/>
      <c r="C773" s="35"/>
      <c r="D773" s="35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5"/>
      <c r="V773" s="35"/>
      <c r="W773" s="36"/>
      <c r="X773" s="35"/>
    </row>
    <row r="774" spans="1:24" x14ac:dyDescent="0.2">
      <c r="A774" s="39"/>
      <c r="B774" s="38"/>
      <c r="C774" s="35"/>
      <c r="D774" s="35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5"/>
      <c r="V774" s="35"/>
      <c r="W774" s="36"/>
      <c r="X774" s="35"/>
    </row>
    <row r="775" spans="1:24" x14ac:dyDescent="0.2">
      <c r="A775" s="39"/>
      <c r="B775" s="38"/>
      <c r="C775" s="35"/>
      <c r="D775" s="35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5"/>
      <c r="V775" s="35"/>
      <c r="W775" s="36"/>
      <c r="X775" s="35"/>
    </row>
    <row r="776" spans="1:24" x14ac:dyDescent="0.2">
      <c r="A776" s="39"/>
      <c r="B776" s="38"/>
      <c r="C776" s="35"/>
      <c r="D776" s="35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5"/>
      <c r="V776" s="35"/>
      <c r="W776" s="36"/>
      <c r="X776" s="35"/>
    </row>
    <row r="777" spans="1:24" x14ac:dyDescent="0.2">
      <c r="A777" s="39"/>
      <c r="B777" s="38"/>
      <c r="C777" s="35"/>
      <c r="D777" s="35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5"/>
      <c r="V777" s="35"/>
      <c r="W777" s="36"/>
      <c r="X777" s="35"/>
    </row>
    <row r="778" spans="1:24" x14ac:dyDescent="0.2">
      <c r="A778" s="39"/>
      <c r="B778" s="38"/>
      <c r="C778" s="35"/>
      <c r="D778" s="35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5"/>
      <c r="V778" s="35"/>
      <c r="W778" s="36"/>
      <c r="X778" s="35"/>
    </row>
    <row r="779" spans="1:24" x14ac:dyDescent="0.2">
      <c r="A779" s="39"/>
      <c r="B779" s="38"/>
      <c r="C779" s="35"/>
      <c r="D779" s="35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5"/>
      <c r="V779" s="35"/>
      <c r="W779" s="36"/>
      <c r="X779" s="35"/>
    </row>
    <row r="780" spans="1:24" x14ac:dyDescent="0.2">
      <c r="A780" s="39"/>
      <c r="B780" s="38"/>
      <c r="C780" s="35"/>
      <c r="D780" s="35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5"/>
      <c r="V780" s="35"/>
      <c r="W780" s="36"/>
      <c r="X780" s="35"/>
    </row>
    <row r="781" spans="1:24" x14ac:dyDescent="0.2">
      <c r="A781" s="39"/>
      <c r="B781" s="38"/>
      <c r="C781" s="35"/>
      <c r="D781" s="35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5"/>
      <c r="V781" s="35"/>
      <c r="W781" s="36"/>
      <c r="X781" s="35"/>
    </row>
    <row r="782" spans="1:24" x14ac:dyDescent="0.2">
      <c r="A782" s="39"/>
      <c r="B782" s="38"/>
      <c r="C782" s="35"/>
      <c r="D782" s="35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5"/>
      <c r="V782" s="35"/>
      <c r="W782" s="36"/>
      <c r="X782" s="35"/>
    </row>
    <row r="783" spans="1:24" x14ac:dyDescent="0.2">
      <c r="A783" s="39"/>
      <c r="B783" s="38"/>
      <c r="C783" s="35"/>
      <c r="D783" s="35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5"/>
      <c r="V783" s="35"/>
      <c r="W783" s="36"/>
      <c r="X783" s="35"/>
    </row>
    <row r="784" spans="1:24" x14ac:dyDescent="0.2">
      <c r="A784" s="39"/>
      <c r="B784" s="38"/>
      <c r="C784" s="35"/>
      <c r="D784" s="35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5"/>
      <c r="V784" s="35"/>
      <c r="W784" s="36"/>
      <c r="X784" s="35"/>
    </row>
    <row r="785" spans="1:24" x14ac:dyDescent="0.2">
      <c r="A785" s="39"/>
      <c r="B785" s="38"/>
      <c r="C785" s="35"/>
      <c r="D785" s="35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5"/>
      <c r="V785" s="35"/>
      <c r="W785" s="36"/>
      <c r="X785" s="35"/>
    </row>
    <row r="786" spans="1:24" x14ac:dyDescent="0.2">
      <c r="A786" s="39"/>
      <c r="B786" s="38"/>
      <c r="C786" s="35"/>
      <c r="D786" s="35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5"/>
      <c r="V786" s="35"/>
      <c r="W786" s="36"/>
      <c r="X786" s="35"/>
    </row>
    <row r="787" spans="1:24" x14ac:dyDescent="0.2">
      <c r="A787" s="39"/>
      <c r="B787" s="38"/>
      <c r="C787" s="35"/>
      <c r="D787" s="35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5"/>
      <c r="V787" s="35"/>
      <c r="W787" s="36"/>
      <c r="X787" s="35"/>
    </row>
    <row r="788" spans="1:24" x14ac:dyDescent="0.2">
      <c r="A788" s="39"/>
      <c r="B788" s="38"/>
      <c r="C788" s="35"/>
      <c r="D788" s="35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5"/>
      <c r="V788" s="35"/>
      <c r="W788" s="36"/>
      <c r="X788" s="35"/>
    </row>
    <row r="789" spans="1:24" x14ac:dyDescent="0.2">
      <c r="A789" s="39"/>
      <c r="B789" s="38"/>
      <c r="C789" s="35"/>
      <c r="D789" s="35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5"/>
      <c r="V789" s="35"/>
      <c r="W789" s="36"/>
      <c r="X789" s="35"/>
    </row>
    <row r="790" spans="1:24" x14ac:dyDescent="0.2">
      <c r="A790" s="39"/>
      <c r="B790" s="38"/>
      <c r="C790" s="35"/>
      <c r="D790" s="35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5"/>
      <c r="V790" s="35"/>
      <c r="W790" s="36"/>
      <c r="X790" s="35"/>
    </row>
    <row r="791" spans="1:24" x14ac:dyDescent="0.2">
      <c r="A791" s="39"/>
      <c r="B791" s="38"/>
      <c r="C791" s="35"/>
      <c r="D791" s="35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5"/>
      <c r="V791" s="35"/>
      <c r="W791" s="36"/>
      <c r="X791" s="35"/>
    </row>
    <row r="792" spans="1:24" x14ac:dyDescent="0.2">
      <c r="A792" s="39"/>
      <c r="B792" s="38"/>
      <c r="C792" s="35"/>
      <c r="D792" s="35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5"/>
      <c r="V792" s="35"/>
      <c r="W792" s="36"/>
      <c r="X792" s="35"/>
    </row>
    <row r="793" spans="1:24" x14ac:dyDescent="0.2">
      <c r="A793" s="39"/>
      <c r="B793" s="38"/>
      <c r="C793" s="35"/>
      <c r="D793" s="35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5"/>
      <c r="V793" s="35"/>
      <c r="W793" s="36"/>
      <c r="X793" s="35"/>
    </row>
    <row r="794" spans="1:24" x14ac:dyDescent="0.2">
      <c r="A794" s="39"/>
      <c r="B794" s="38"/>
      <c r="C794" s="35"/>
      <c r="D794" s="35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5"/>
      <c r="V794" s="35"/>
      <c r="W794" s="36"/>
      <c r="X794" s="35"/>
    </row>
    <row r="795" spans="1:24" x14ac:dyDescent="0.2">
      <c r="A795" s="39"/>
      <c r="B795" s="38"/>
      <c r="C795" s="35"/>
      <c r="D795" s="35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5"/>
      <c r="V795" s="35"/>
      <c r="W795" s="36"/>
      <c r="X795" s="35"/>
    </row>
    <row r="796" spans="1:24" x14ac:dyDescent="0.2">
      <c r="A796" s="39"/>
      <c r="B796" s="38"/>
      <c r="C796" s="35"/>
      <c r="D796" s="35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5"/>
      <c r="V796" s="35"/>
      <c r="W796" s="36"/>
      <c r="X796" s="35"/>
    </row>
    <row r="797" spans="1:24" x14ac:dyDescent="0.2">
      <c r="A797" s="39"/>
      <c r="B797" s="38"/>
      <c r="C797" s="35"/>
      <c r="D797" s="35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5"/>
      <c r="V797" s="35"/>
      <c r="W797" s="36"/>
      <c r="X797" s="35"/>
    </row>
    <row r="798" spans="1:24" x14ac:dyDescent="0.2">
      <c r="A798" s="39"/>
      <c r="B798" s="38"/>
      <c r="C798" s="35"/>
      <c r="D798" s="35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5"/>
      <c r="V798" s="35"/>
      <c r="W798" s="36"/>
      <c r="X798" s="35"/>
    </row>
    <row r="799" spans="1:24" x14ac:dyDescent="0.2">
      <c r="A799" s="39"/>
      <c r="B799" s="38"/>
      <c r="C799" s="35"/>
      <c r="D799" s="35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5"/>
      <c r="V799" s="35"/>
      <c r="W799" s="36"/>
      <c r="X799" s="35"/>
    </row>
    <row r="800" spans="1:24" x14ac:dyDescent="0.2">
      <c r="A800" s="39"/>
      <c r="B800" s="38"/>
      <c r="C800" s="35"/>
      <c r="D800" s="35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5"/>
      <c r="V800" s="35"/>
      <c r="W800" s="36"/>
      <c r="X800" s="35"/>
    </row>
    <row r="801" spans="1:24" x14ac:dyDescent="0.2">
      <c r="A801" s="39"/>
      <c r="B801" s="38"/>
      <c r="C801" s="35"/>
      <c r="D801" s="35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5"/>
      <c r="V801" s="35"/>
      <c r="W801" s="36"/>
      <c r="X801" s="35"/>
    </row>
    <row r="802" spans="1:24" x14ac:dyDescent="0.2">
      <c r="A802" s="39"/>
      <c r="B802" s="38"/>
      <c r="C802" s="35"/>
      <c r="D802" s="35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5"/>
      <c r="V802" s="35"/>
      <c r="W802" s="36"/>
      <c r="X802" s="35"/>
    </row>
    <row r="803" spans="1:24" x14ac:dyDescent="0.2">
      <c r="A803" s="39"/>
      <c r="B803" s="38"/>
      <c r="C803" s="35"/>
      <c r="D803" s="35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5"/>
      <c r="V803" s="35"/>
      <c r="W803" s="36"/>
      <c r="X803" s="35"/>
    </row>
    <row r="804" spans="1:24" x14ac:dyDescent="0.2">
      <c r="A804" s="39"/>
      <c r="B804" s="38"/>
      <c r="C804" s="35"/>
      <c r="D804" s="35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5"/>
      <c r="V804" s="35"/>
      <c r="W804" s="36"/>
      <c r="X804" s="35"/>
    </row>
    <row r="805" spans="1:24" x14ac:dyDescent="0.2">
      <c r="A805" s="39"/>
      <c r="B805" s="38"/>
      <c r="C805" s="35"/>
      <c r="D805" s="35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5"/>
      <c r="V805" s="35"/>
      <c r="W805" s="36"/>
      <c r="X805" s="35"/>
    </row>
    <row r="806" spans="1:24" x14ac:dyDescent="0.2">
      <c r="A806" s="39"/>
      <c r="B806" s="38"/>
      <c r="C806" s="35"/>
      <c r="D806" s="35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5"/>
      <c r="V806" s="35"/>
      <c r="W806" s="36"/>
      <c r="X806" s="35"/>
    </row>
    <row r="807" spans="1:24" x14ac:dyDescent="0.2">
      <c r="A807" s="39"/>
      <c r="B807" s="38"/>
      <c r="C807" s="35"/>
      <c r="D807" s="35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5"/>
      <c r="V807" s="35"/>
      <c r="W807" s="36"/>
      <c r="X807" s="35"/>
    </row>
    <row r="808" spans="1:24" x14ac:dyDescent="0.2">
      <c r="A808" s="39"/>
      <c r="B808" s="38"/>
      <c r="C808" s="35"/>
      <c r="D808" s="35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5"/>
      <c r="V808" s="35"/>
      <c r="W808" s="36"/>
      <c r="X808" s="35"/>
    </row>
    <row r="809" spans="1:24" x14ac:dyDescent="0.2">
      <c r="A809" s="39"/>
      <c r="B809" s="38"/>
      <c r="C809" s="35"/>
      <c r="D809" s="35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5"/>
      <c r="V809" s="35"/>
      <c r="W809" s="36"/>
      <c r="X809" s="35"/>
    </row>
    <row r="810" spans="1:24" x14ac:dyDescent="0.2">
      <c r="A810" s="39"/>
      <c r="B810" s="38"/>
      <c r="C810" s="35"/>
      <c r="D810" s="35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5"/>
      <c r="V810" s="35"/>
      <c r="W810" s="36"/>
      <c r="X810" s="35"/>
    </row>
    <row r="811" spans="1:24" x14ac:dyDescent="0.2">
      <c r="A811" s="39"/>
      <c r="B811" s="38"/>
      <c r="C811" s="35"/>
      <c r="D811" s="35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5"/>
      <c r="V811" s="35"/>
      <c r="W811" s="36"/>
      <c r="X811" s="35"/>
    </row>
    <row r="812" spans="1:24" x14ac:dyDescent="0.2">
      <c r="A812" s="39"/>
      <c r="B812" s="38"/>
      <c r="C812" s="35"/>
      <c r="D812" s="35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5"/>
      <c r="V812" s="35"/>
      <c r="W812" s="36"/>
      <c r="X812" s="35"/>
    </row>
    <row r="813" spans="1:24" x14ac:dyDescent="0.2">
      <c r="A813" s="39"/>
      <c r="B813" s="38"/>
      <c r="C813" s="35"/>
      <c r="D813" s="35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5"/>
      <c r="V813" s="35"/>
      <c r="W813" s="36"/>
      <c r="X813" s="35"/>
    </row>
    <row r="814" spans="1:24" x14ac:dyDescent="0.2">
      <c r="A814" s="39"/>
      <c r="B814" s="38"/>
      <c r="C814" s="35"/>
      <c r="D814" s="35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5"/>
      <c r="V814" s="35"/>
      <c r="W814" s="36"/>
      <c r="X814" s="35"/>
    </row>
    <row r="815" spans="1:24" x14ac:dyDescent="0.2">
      <c r="A815" s="39"/>
      <c r="B815" s="38"/>
      <c r="C815" s="35"/>
      <c r="D815" s="35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5"/>
      <c r="V815" s="35"/>
      <c r="W815" s="36"/>
      <c r="X815" s="35"/>
    </row>
    <row r="816" spans="1:24" x14ac:dyDescent="0.2">
      <c r="A816" s="39"/>
      <c r="B816" s="38"/>
      <c r="C816" s="35"/>
      <c r="D816" s="35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5"/>
      <c r="V816" s="35"/>
      <c r="W816" s="36"/>
      <c r="X816" s="35"/>
    </row>
    <row r="817" spans="1:24" x14ac:dyDescent="0.2">
      <c r="A817" s="39"/>
      <c r="B817" s="38"/>
      <c r="C817" s="35"/>
      <c r="D817" s="35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5"/>
      <c r="V817" s="35"/>
      <c r="W817" s="36"/>
      <c r="X817" s="35"/>
    </row>
    <row r="818" spans="1:24" x14ac:dyDescent="0.2">
      <c r="A818" s="39"/>
      <c r="B818" s="38"/>
      <c r="C818" s="35"/>
      <c r="D818" s="35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5"/>
      <c r="V818" s="35"/>
      <c r="W818" s="36"/>
      <c r="X818" s="35"/>
    </row>
    <row r="819" spans="1:24" x14ac:dyDescent="0.2">
      <c r="A819" s="39"/>
      <c r="B819" s="38"/>
      <c r="C819" s="35"/>
      <c r="D819" s="35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5"/>
      <c r="V819" s="35"/>
      <c r="W819" s="36"/>
      <c r="X819" s="35"/>
    </row>
    <row r="820" spans="1:24" x14ac:dyDescent="0.2">
      <c r="A820" s="39"/>
      <c r="B820" s="38"/>
      <c r="C820" s="35"/>
      <c r="D820" s="35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5"/>
      <c r="V820" s="35"/>
      <c r="W820" s="36"/>
      <c r="X820" s="35"/>
    </row>
    <row r="821" spans="1:24" x14ac:dyDescent="0.2">
      <c r="A821" s="39"/>
      <c r="B821" s="38"/>
      <c r="C821" s="35"/>
      <c r="D821" s="35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5"/>
      <c r="V821" s="35"/>
      <c r="W821" s="36"/>
      <c r="X821" s="35"/>
    </row>
    <row r="822" spans="1:24" x14ac:dyDescent="0.2">
      <c r="A822" s="39"/>
      <c r="B822" s="38"/>
      <c r="C822" s="35"/>
      <c r="D822" s="35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5"/>
      <c r="V822" s="35"/>
      <c r="W822" s="36"/>
      <c r="X822" s="35"/>
    </row>
    <row r="823" spans="1:24" x14ac:dyDescent="0.2">
      <c r="A823" s="39"/>
      <c r="B823" s="38"/>
      <c r="C823" s="35"/>
      <c r="D823" s="35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5"/>
      <c r="V823" s="35"/>
      <c r="W823" s="36"/>
      <c r="X823" s="35"/>
    </row>
    <row r="824" spans="1:24" x14ac:dyDescent="0.2">
      <c r="A824" s="39"/>
      <c r="B824" s="38"/>
      <c r="C824" s="35"/>
      <c r="D824" s="35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5"/>
      <c r="V824" s="35"/>
      <c r="W824" s="36"/>
      <c r="X824" s="35"/>
    </row>
    <row r="825" spans="1:24" x14ac:dyDescent="0.2">
      <c r="A825" s="39"/>
      <c r="B825" s="38"/>
      <c r="C825" s="35"/>
      <c r="D825" s="35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5"/>
      <c r="V825" s="35"/>
      <c r="W825" s="36"/>
      <c r="X825" s="35"/>
    </row>
    <row r="826" spans="1:24" x14ac:dyDescent="0.2">
      <c r="A826" s="39"/>
      <c r="B826" s="38"/>
      <c r="C826" s="35"/>
      <c r="D826" s="35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5"/>
      <c r="V826" s="35"/>
      <c r="W826" s="36"/>
      <c r="X826" s="35"/>
    </row>
    <row r="827" spans="1:24" x14ac:dyDescent="0.2">
      <c r="A827" s="39"/>
      <c r="B827" s="38"/>
      <c r="C827" s="35"/>
      <c r="D827" s="35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5"/>
      <c r="V827" s="35"/>
      <c r="W827" s="36"/>
      <c r="X827" s="35"/>
    </row>
    <row r="828" spans="1:24" x14ac:dyDescent="0.2">
      <c r="A828" s="39"/>
      <c r="B828" s="38"/>
      <c r="C828" s="35"/>
      <c r="D828" s="35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5"/>
      <c r="V828" s="35"/>
      <c r="W828" s="36"/>
      <c r="X828" s="35"/>
    </row>
    <row r="829" spans="1:24" x14ac:dyDescent="0.2">
      <c r="A829" s="39"/>
      <c r="B829" s="38"/>
      <c r="C829" s="35"/>
      <c r="D829" s="35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5"/>
      <c r="V829" s="35"/>
      <c r="W829" s="36"/>
      <c r="X829" s="35"/>
    </row>
    <row r="830" spans="1:24" x14ac:dyDescent="0.2">
      <c r="A830" s="39"/>
      <c r="B830" s="38"/>
      <c r="C830" s="35"/>
      <c r="D830" s="35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5"/>
      <c r="V830" s="35"/>
      <c r="W830" s="36"/>
      <c r="X830" s="35"/>
    </row>
    <row r="831" spans="1:24" x14ac:dyDescent="0.2">
      <c r="A831" s="39"/>
      <c r="B831" s="38"/>
      <c r="C831" s="35"/>
      <c r="D831" s="35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5"/>
      <c r="V831" s="35"/>
      <c r="W831" s="36"/>
      <c r="X831" s="35"/>
    </row>
    <row r="832" spans="1:24" x14ac:dyDescent="0.2">
      <c r="A832" s="39"/>
      <c r="B832" s="38"/>
      <c r="C832" s="35"/>
      <c r="D832" s="35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5"/>
      <c r="V832" s="35"/>
      <c r="W832" s="36"/>
      <c r="X832" s="35"/>
    </row>
    <row r="833" spans="1:24" x14ac:dyDescent="0.2">
      <c r="A833" s="39"/>
      <c r="B833" s="38"/>
      <c r="C833" s="35"/>
      <c r="D833" s="35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5"/>
      <c r="V833" s="35"/>
      <c r="W833" s="36"/>
      <c r="X833" s="35"/>
    </row>
    <row r="834" spans="1:24" x14ac:dyDescent="0.2">
      <c r="A834" s="39"/>
      <c r="B834" s="38"/>
      <c r="C834" s="35"/>
      <c r="D834" s="35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5"/>
      <c r="V834" s="35"/>
      <c r="W834" s="36"/>
      <c r="X834" s="35"/>
    </row>
    <row r="835" spans="1:24" x14ac:dyDescent="0.2">
      <c r="A835" s="39"/>
      <c r="B835" s="38"/>
      <c r="C835" s="35"/>
      <c r="D835" s="35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5"/>
      <c r="V835" s="35"/>
      <c r="W835" s="36"/>
      <c r="X835" s="35"/>
    </row>
    <row r="836" spans="1:24" x14ac:dyDescent="0.2">
      <c r="A836" s="39"/>
      <c r="B836" s="38"/>
      <c r="C836" s="35"/>
      <c r="D836" s="35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5"/>
      <c r="V836" s="35"/>
      <c r="W836" s="36"/>
      <c r="X836" s="35"/>
    </row>
    <row r="837" spans="1:24" x14ac:dyDescent="0.2">
      <c r="A837" s="39"/>
      <c r="B837" s="38"/>
      <c r="C837" s="35"/>
      <c r="D837" s="35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5"/>
      <c r="V837" s="35"/>
      <c r="W837" s="36"/>
      <c r="X837" s="35"/>
    </row>
    <row r="838" spans="1:24" x14ac:dyDescent="0.2">
      <c r="A838" s="39"/>
      <c r="B838" s="38"/>
      <c r="C838" s="35"/>
      <c r="D838" s="35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5"/>
      <c r="V838" s="35"/>
      <c r="W838" s="36"/>
      <c r="X838" s="35"/>
    </row>
    <row r="839" spans="1:24" x14ac:dyDescent="0.2">
      <c r="A839" s="39"/>
      <c r="B839" s="38"/>
      <c r="C839" s="35"/>
      <c r="D839" s="35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5"/>
      <c r="V839" s="35"/>
      <c r="W839" s="36"/>
      <c r="X839" s="35"/>
    </row>
    <row r="840" spans="1:24" x14ac:dyDescent="0.2">
      <c r="A840" s="39"/>
      <c r="B840" s="38"/>
      <c r="C840" s="35"/>
      <c r="D840" s="35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5"/>
      <c r="V840" s="35"/>
      <c r="W840" s="36"/>
      <c r="X840" s="35"/>
    </row>
    <row r="841" spans="1:24" x14ac:dyDescent="0.2">
      <c r="A841" s="39"/>
      <c r="B841" s="38"/>
      <c r="C841" s="35"/>
      <c r="D841" s="35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5"/>
      <c r="V841" s="35"/>
      <c r="W841" s="36"/>
      <c r="X841" s="35"/>
    </row>
    <row r="842" spans="1:24" x14ac:dyDescent="0.2">
      <c r="A842" s="39"/>
      <c r="B842" s="38"/>
      <c r="C842" s="35"/>
      <c r="D842" s="35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5"/>
      <c r="V842" s="35"/>
      <c r="W842" s="36"/>
      <c r="X842" s="35"/>
    </row>
    <row r="843" spans="1:24" x14ac:dyDescent="0.2">
      <c r="A843" s="39"/>
      <c r="B843" s="38"/>
      <c r="C843" s="35"/>
      <c r="D843" s="35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5"/>
      <c r="V843" s="35"/>
      <c r="W843" s="36"/>
      <c r="X843" s="35"/>
    </row>
    <row r="844" spans="1:24" x14ac:dyDescent="0.2">
      <c r="A844" s="39"/>
      <c r="B844" s="38"/>
      <c r="C844" s="35"/>
      <c r="D844" s="35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5"/>
      <c r="V844" s="35"/>
      <c r="W844" s="36"/>
      <c r="X844" s="35"/>
    </row>
    <row r="845" spans="1:24" x14ac:dyDescent="0.2">
      <c r="A845" s="39"/>
      <c r="B845" s="38"/>
      <c r="C845" s="35"/>
      <c r="D845" s="35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5"/>
      <c r="V845" s="35"/>
      <c r="W845" s="36"/>
      <c r="X845" s="35"/>
    </row>
    <row r="846" spans="1:24" x14ac:dyDescent="0.2">
      <c r="A846" s="39"/>
      <c r="B846" s="38"/>
      <c r="C846" s="35"/>
      <c r="D846" s="35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5"/>
      <c r="V846" s="35"/>
      <c r="W846" s="36"/>
      <c r="X846" s="35"/>
    </row>
    <row r="847" spans="1:24" x14ac:dyDescent="0.2">
      <c r="A847" s="39"/>
      <c r="B847" s="38"/>
      <c r="C847" s="35"/>
      <c r="D847" s="35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5"/>
      <c r="V847" s="35"/>
      <c r="W847" s="36"/>
      <c r="X847" s="35"/>
    </row>
    <row r="848" spans="1:24" x14ac:dyDescent="0.2">
      <c r="A848" s="39"/>
      <c r="B848" s="38"/>
      <c r="C848" s="35"/>
      <c r="D848" s="35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5"/>
      <c r="V848" s="35"/>
      <c r="W848" s="36"/>
      <c r="X848" s="35"/>
    </row>
    <row r="849" spans="1:24" x14ac:dyDescent="0.2">
      <c r="A849" s="39"/>
      <c r="B849" s="38"/>
      <c r="C849" s="35"/>
      <c r="D849" s="35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5"/>
      <c r="V849" s="35"/>
      <c r="W849" s="36"/>
      <c r="X849" s="35"/>
    </row>
    <row r="850" spans="1:24" x14ac:dyDescent="0.2">
      <c r="A850" s="39"/>
      <c r="B850" s="38"/>
      <c r="C850" s="35"/>
      <c r="D850" s="35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5"/>
      <c r="V850" s="35"/>
      <c r="W850" s="36"/>
      <c r="X850" s="35"/>
    </row>
    <row r="851" spans="1:24" x14ac:dyDescent="0.2">
      <c r="A851" s="39"/>
      <c r="B851" s="38"/>
      <c r="C851" s="35"/>
      <c r="D851" s="35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5"/>
      <c r="V851" s="35"/>
      <c r="W851" s="36"/>
      <c r="X851" s="35"/>
    </row>
    <row r="852" spans="1:24" x14ac:dyDescent="0.2">
      <c r="A852" s="39"/>
      <c r="B852" s="38"/>
      <c r="C852" s="35"/>
      <c r="D852" s="35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5"/>
      <c r="V852" s="35"/>
      <c r="W852" s="36"/>
      <c r="X852" s="35"/>
    </row>
    <row r="853" spans="1:24" x14ac:dyDescent="0.2">
      <c r="A853" s="39"/>
      <c r="B853" s="38"/>
      <c r="C853" s="35"/>
      <c r="D853" s="35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5"/>
      <c r="V853" s="35"/>
      <c r="W853" s="36"/>
      <c r="X853" s="35"/>
    </row>
    <row r="854" spans="1:24" x14ac:dyDescent="0.2">
      <c r="A854" s="39"/>
      <c r="B854" s="38"/>
      <c r="C854" s="35"/>
      <c r="D854" s="35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5"/>
      <c r="V854" s="35"/>
      <c r="W854" s="36"/>
      <c r="X854" s="35"/>
    </row>
    <row r="855" spans="1:24" x14ac:dyDescent="0.2">
      <c r="A855" s="39"/>
      <c r="B855" s="38"/>
      <c r="C855" s="35"/>
      <c r="D855" s="35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5"/>
      <c r="V855" s="35"/>
      <c r="W855" s="36"/>
      <c r="X855" s="35"/>
    </row>
    <row r="856" spans="1:24" x14ac:dyDescent="0.2">
      <c r="A856" s="39"/>
      <c r="B856" s="38"/>
      <c r="C856" s="35"/>
      <c r="D856" s="35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5"/>
      <c r="V856" s="35"/>
      <c r="W856" s="36"/>
      <c r="X856" s="35"/>
    </row>
    <row r="857" spans="1:24" x14ac:dyDescent="0.2">
      <c r="A857" s="39"/>
      <c r="B857" s="38"/>
      <c r="C857" s="35"/>
      <c r="D857" s="35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5"/>
      <c r="V857" s="35"/>
      <c r="W857" s="36"/>
      <c r="X857" s="35"/>
    </row>
    <row r="858" spans="1:24" x14ac:dyDescent="0.2">
      <c r="A858" s="39"/>
      <c r="B858" s="38"/>
      <c r="C858" s="35"/>
      <c r="D858" s="35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5"/>
      <c r="V858" s="35"/>
      <c r="W858" s="36"/>
      <c r="X858" s="35"/>
    </row>
    <row r="859" spans="1:24" x14ac:dyDescent="0.2">
      <c r="A859" s="39"/>
      <c r="B859" s="38"/>
      <c r="C859" s="35"/>
      <c r="D859" s="35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5"/>
      <c r="V859" s="35"/>
      <c r="W859" s="36"/>
      <c r="X859" s="35"/>
    </row>
    <row r="860" spans="1:24" x14ac:dyDescent="0.2">
      <c r="A860" s="39"/>
      <c r="B860" s="38"/>
      <c r="C860" s="35"/>
      <c r="D860" s="35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5"/>
      <c r="V860" s="35"/>
      <c r="W860" s="36"/>
      <c r="X860" s="35"/>
    </row>
    <row r="861" spans="1:24" x14ac:dyDescent="0.2">
      <c r="A861" s="39"/>
      <c r="B861" s="38"/>
      <c r="C861" s="35"/>
      <c r="D861" s="35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5"/>
      <c r="V861" s="35"/>
      <c r="W861" s="36"/>
      <c r="X861" s="35"/>
    </row>
    <row r="862" spans="1:24" x14ac:dyDescent="0.2">
      <c r="A862" s="39"/>
      <c r="B862" s="38"/>
      <c r="C862" s="35"/>
      <c r="D862" s="35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5"/>
      <c r="V862" s="35"/>
      <c r="W862" s="36"/>
      <c r="X862" s="35"/>
    </row>
    <row r="863" spans="1:24" x14ac:dyDescent="0.2">
      <c r="A863" s="39"/>
      <c r="B863" s="38"/>
      <c r="C863" s="35"/>
      <c r="D863" s="35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5"/>
      <c r="V863" s="35"/>
      <c r="W863" s="36"/>
      <c r="X863" s="35"/>
    </row>
    <row r="864" spans="1:24" x14ac:dyDescent="0.2">
      <c r="A864" s="39"/>
      <c r="B864" s="38"/>
      <c r="C864" s="35"/>
      <c r="D864" s="35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5"/>
      <c r="V864" s="35"/>
      <c r="W864" s="36"/>
      <c r="X864" s="35"/>
    </row>
    <row r="865" spans="1:24" x14ac:dyDescent="0.2">
      <c r="A865" s="39"/>
      <c r="B865" s="38"/>
      <c r="C865" s="35"/>
      <c r="D865" s="35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5"/>
      <c r="V865" s="35"/>
      <c r="W865" s="36"/>
      <c r="X865" s="35"/>
    </row>
    <row r="866" spans="1:24" x14ac:dyDescent="0.2">
      <c r="A866" s="39"/>
      <c r="B866" s="38"/>
      <c r="C866" s="35"/>
      <c r="D866" s="35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5"/>
      <c r="V866" s="35"/>
      <c r="W866" s="36"/>
      <c r="X866" s="35"/>
    </row>
    <row r="867" spans="1:24" x14ac:dyDescent="0.2">
      <c r="A867" s="39"/>
      <c r="B867" s="38"/>
      <c r="C867" s="35"/>
      <c r="D867" s="35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5"/>
      <c r="V867" s="35"/>
      <c r="W867" s="36"/>
      <c r="X867" s="35"/>
    </row>
    <row r="868" spans="1:24" x14ac:dyDescent="0.2">
      <c r="A868" s="39"/>
      <c r="B868" s="38"/>
      <c r="C868" s="35"/>
      <c r="D868" s="35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5"/>
      <c r="V868" s="35"/>
      <c r="W868" s="36"/>
      <c r="X868" s="35"/>
    </row>
    <row r="869" spans="1:24" x14ac:dyDescent="0.2">
      <c r="A869" s="39"/>
      <c r="B869" s="38"/>
      <c r="C869" s="35"/>
      <c r="D869" s="35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5"/>
      <c r="V869" s="35"/>
      <c r="W869" s="36"/>
      <c r="X869" s="35"/>
    </row>
    <row r="870" spans="1:24" x14ac:dyDescent="0.2">
      <c r="A870" s="39"/>
      <c r="B870" s="38"/>
      <c r="C870" s="35"/>
      <c r="D870" s="35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5"/>
      <c r="V870" s="35"/>
      <c r="W870" s="36"/>
      <c r="X870" s="35"/>
    </row>
    <row r="871" spans="1:24" x14ac:dyDescent="0.2">
      <c r="A871" s="39"/>
      <c r="B871" s="38"/>
      <c r="C871" s="35"/>
      <c r="D871" s="35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5"/>
      <c r="V871" s="35"/>
      <c r="W871" s="36"/>
      <c r="X871" s="35"/>
    </row>
    <row r="872" spans="1:24" x14ac:dyDescent="0.2">
      <c r="A872" s="39"/>
      <c r="B872" s="38"/>
      <c r="C872" s="35"/>
      <c r="D872" s="35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5"/>
      <c r="V872" s="35"/>
      <c r="W872" s="36"/>
      <c r="X872" s="35"/>
    </row>
    <row r="873" spans="1:24" x14ac:dyDescent="0.2">
      <c r="A873" s="39"/>
      <c r="B873" s="38"/>
      <c r="C873" s="35"/>
      <c r="D873" s="35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5"/>
      <c r="V873" s="35"/>
      <c r="W873" s="36"/>
      <c r="X873" s="35"/>
    </row>
    <row r="874" spans="1:24" x14ac:dyDescent="0.2">
      <c r="A874" s="39"/>
      <c r="B874" s="38"/>
      <c r="C874" s="35"/>
      <c r="D874" s="35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5"/>
      <c r="V874" s="35"/>
      <c r="W874" s="36"/>
      <c r="X874" s="35"/>
    </row>
    <row r="875" spans="1:24" x14ac:dyDescent="0.2">
      <c r="A875" s="39"/>
      <c r="B875" s="38"/>
      <c r="C875" s="35"/>
      <c r="D875" s="35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5"/>
      <c r="V875" s="35"/>
      <c r="W875" s="36"/>
      <c r="X875" s="35"/>
    </row>
    <row r="876" spans="1:24" x14ac:dyDescent="0.2">
      <c r="A876" s="39"/>
      <c r="B876" s="38"/>
      <c r="C876" s="35"/>
      <c r="D876" s="35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5"/>
      <c r="V876" s="35"/>
      <c r="W876" s="36"/>
      <c r="X876" s="35"/>
    </row>
    <row r="877" spans="1:24" x14ac:dyDescent="0.2">
      <c r="A877" s="39"/>
      <c r="B877" s="38"/>
      <c r="C877" s="35"/>
      <c r="D877" s="35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5"/>
      <c r="V877" s="35"/>
      <c r="W877" s="36"/>
      <c r="X877" s="35"/>
    </row>
    <row r="878" spans="1:24" x14ac:dyDescent="0.2">
      <c r="A878" s="39"/>
      <c r="B878" s="38"/>
      <c r="C878" s="35"/>
      <c r="D878" s="35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5"/>
      <c r="V878" s="35"/>
      <c r="W878" s="36"/>
      <c r="X878" s="35"/>
    </row>
    <row r="879" spans="1:24" x14ac:dyDescent="0.2">
      <c r="A879" s="39"/>
      <c r="B879" s="38"/>
      <c r="C879" s="35"/>
      <c r="D879" s="35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5"/>
      <c r="V879" s="35"/>
      <c r="W879" s="36"/>
      <c r="X879" s="35"/>
    </row>
    <row r="880" spans="1:24" x14ac:dyDescent="0.2">
      <c r="A880" s="39"/>
      <c r="B880" s="38"/>
      <c r="C880" s="35"/>
      <c r="D880" s="35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5"/>
      <c r="V880" s="35"/>
      <c r="W880" s="36"/>
      <c r="X880" s="35"/>
    </row>
    <row r="881" spans="1:24" x14ac:dyDescent="0.2">
      <c r="A881" s="39"/>
      <c r="B881" s="38"/>
      <c r="C881" s="35"/>
      <c r="D881" s="35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5"/>
      <c r="V881" s="35"/>
      <c r="W881" s="36"/>
      <c r="X881" s="35"/>
    </row>
    <row r="882" spans="1:24" x14ac:dyDescent="0.2">
      <c r="A882" s="39"/>
      <c r="B882" s="38"/>
      <c r="C882" s="35"/>
      <c r="D882" s="35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5"/>
      <c r="V882" s="35"/>
      <c r="W882" s="36"/>
      <c r="X882" s="35"/>
    </row>
    <row r="883" spans="1:24" x14ac:dyDescent="0.2">
      <c r="A883" s="39"/>
      <c r="B883" s="38"/>
      <c r="C883" s="35"/>
      <c r="D883" s="35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5"/>
      <c r="V883" s="35"/>
      <c r="W883" s="36"/>
      <c r="X883" s="35"/>
    </row>
    <row r="884" spans="1:24" x14ac:dyDescent="0.2">
      <c r="A884" s="39"/>
      <c r="B884" s="38"/>
      <c r="C884" s="35"/>
      <c r="D884" s="35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5"/>
      <c r="V884" s="35"/>
      <c r="W884" s="36"/>
      <c r="X884" s="35"/>
    </row>
    <row r="885" spans="1:24" x14ac:dyDescent="0.2">
      <c r="A885" s="39"/>
      <c r="B885" s="38"/>
      <c r="C885" s="35"/>
      <c r="D885" s="35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5"/>
      <c r="V885" s="35"/>
      <c r="W885" s="36"/>
      <c r="X885" s="35"/>
    </row>
    <row r="886" spans="1:24" x14ac:dyDescent="0.2">
      <c r="A886" s="39"/>
      <c r="B886" s="38"/>
      <c r="C886" s="35"/>
      <c r="D886" s="35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5"/>
      <c r="V886" s="35"/>
      <c r="W886" s="36"/>
      <c r="X886" s="35"/>
    </row>
    <row r="887" spans="1:24" x14ac:dyDescent="0.2">
      <c r="A887" s="39"/>
      <c r="B887" s="38"/>
      <c r="C887" s="35"/>
      <c r="D887" s="35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5"/>
      <c r="V887" s="35"/>
      <c r="W887" s="36"/>
      <c r="X887" s="35"/>
    </row>
    <row r="888" spans="1:24" x14ac:dyDescent="0.2">
      <c r="A888" s="39"/>
      <c r="B888" s="38"/>
      <c r="C888" s="35"/>
      <c r="D888" s="35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5"/>
      <c r="V888" s="35"/>
      <c r="W888" s="36"/>
      <c r="X888" s="35"/>
    </row>
    <row r="889" spans="1:24" x14ac:dyDescent="0.2">
      <c r="A889" s="39"/>
      <c r="B889" s="38"/>
      <c r="C889" s="35"/>
      <c r="D889" s="35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5"/>
      <c r="V889" s="35"/>
      <c r="W889" s="36"/>
      <c r="X889" s="35"/>
    </row>
    <row r="890" spans="1:24" x14ac:dyDescent="0.2">
      <c r="A890" s="39"/>
      <c r="B890" s="38"/>
      <c r="C890" s="35"/>
      <c r="D890" s="35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5"/>
      <c r="V890" s="35"/>
      <c r="W890" s="36"/>
      <c r="X890" s="35"/>
    </row>
    <row r="891" spans="1:24" x14ac:dyDescent="0.2">
      <c r="A891" s="39"/>
      <c r="B891" s="38"/>
      <c r="C891" s="35"/>
      <c r="D891" s="35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5"/>
      <c r="V891" s="35"/>
      <c r="W891" s="36"/>
      <c r="X891" s="35"/>
    </row>
    <row r="892" spans="1:24" x14ac:dyDescent="0.2">
      <c r="A892" s="39"/>
      <c r="B892" s="38"/>
      <c r="C892" s="35"/>
      <c r="D892" s="35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5"/>
      <c r="V892" s="35"/>
      <c r="W892" s="36"/>
      <c r="X892" s="35"/>
    </row>
    <row r="893" spans="1:24" x14ac:dyDescent="0.2">
      <c r="A893" s="39"/>
      <c r="B893" s="38"/>
      <c r="C893" s="35"/>
      <c r="D893" s="35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5"/>
      <c r="V893" s="35"/>
      <c r="W893" s="36"/>
      <c r="X893" s="35"/>
    </row>
    <row r="894" spans="1:24" x14ac:dyDescent="0.2">
      <c r="A894" s="39"/>
      <c r="B894" s="38"/>
      <c r="C894" s="35"/>
      <c r="D894" s="35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5"/>
      <c r="V894" s="35"/>
      <c r="W894" s="36"/>
      <c r="X894" s="35"/>
    </row>
    <row r="895" spans="1:24" x14ac:dyDescent="0.2">
      <c r="A895" s="39"/>
      <c r="B895" s="38"/>
      <c r="C895" s="35"/>
      <c r="D895" s="35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5"/>
      <c r="V895" s="35"/>
      <c r="W895" s="36"/>
      <c r="X895" s="35"/>
    </row>
    <row r="896" spans="1:24" x14ac:dyDescent="0.2">
      <c r="A896" s="39"/>
      <c r="B896" s="38"/>
      <c r="C896" s="35"/>
      <c r="D896" s="35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5"/>
      <c r="V896" s="35"/>
      <c r="W896" s="36"/>
      <c r="X896" s="35"/>
    </row>
    <row r="897" spans="1:24" x14ac:dyDescent="0.2">
      <c r="A897" s="39"/>
      <c r="B897" s="38"/>
      <c r="C897" s="35"/>
      <c r="D897" s="35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5"/>
      <c r="V897" s="35"/>
      <c r="W897" s="36"/>
      <c r="X897" s="35"/>
    </row>
    <row r="898" spans="1:24" x14ac:dyDescent="0.2">
      <c r="A898" s="39"/>
      <c r="B898" s="38"/>
      <c r="C898" s="35"/>
      <c r="D898" s="35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5"/>
      <c r="V898" s="35"/>
      <c r="W898" s="36"/>
      <c r="X898" s="35"/>
    </row>
    <row r="899" spans="1:24" x14ac:dyDescent="0.2">
      <c r="A899" s="39"/>
      <c r="B899" s="38"/>
      <c r="C899" s="35"/>
      <c r="D899" s="35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5"/>
      <c r="V899" s="35"/>
      <c r="W899" s="36"/>
      <c r="X899" s="35"/>
    </row>
    <row r="900" spans="1:24" x14ac:dyDescent="0.2">
      <c r="A900" s="39"/>
      <c r="B900" s="38"/>
      <c r="C900" s="35"/>
      <c r="D900" s="35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5"/>
      <c r="V900" s="35"/>
      <c r="W900" s="36"/>
      <c r="X900" s="35"/>
    </row>
    <row r="901" spans="1:24" x14ac:dyDescent="0.2">
      <c r="A901" s="39"/>
      <c r="B901" s="38"/>
      <c r="C901" s="35"/>
      <c r="D901" s="35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5"/>
      <c r="V901" s="35"/>
      <c r="W901" s="36"/>
      <c r="X901" s="35"/>
    </row>
    <row r="902" spans="1:24" x14ac:dyDescent="0.2">
      <c r="A902" s="39"/>
      <c r="B902" s="38"/>
      <c r="C902" s="35"/>
      <c r="D902" s="35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5"/>
      <c r="V902" s="35"/>
      <c r="W902" s="36"/>
      <c r="X902" s="35"/>
    </row>
    <row r="903" spans="1:24" x14ac:dyDescent="0.2">
      <c r="A903" s="39"/>
      <c r="B903" s="38"/>
      <c r="C903" s="35"/>
      <c r="D903" s="35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5"/>
      <c r="V903" s="35"/>
      <c r="W903" s="36"/>
      <c r="X903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Reconciliation</vt:lpstr>
      <vt:lpstr>Activity Summary</vt:lpstr>
      <vt:lpstr>ER Summary</vt:lpstr>
      <vt:lpstr>ER Activity</vt:lpstr>
      <vt:lpstr>Manual Activity Tracking</vt:lpstr>
      <vt:lpstr>Estimated Accruals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Ledger Analysis  Flexible</dc:title>
  <dc:creator>Crystal Decisions</dc:creator>
  <dc:description>Powered by Crystal</dc:description>
  <cp:lastModifiedBy>Hainje, Cheryl (OFM)</cp:lastModifiedBy>
  <dcterms:created xsi:type="dcterms:W3CDTF">2023-03-24T22:29:50Z</dcterms:created>
  <dcterms:modified xsi:type="dcterms:W3CDTF">2023-08-08T14:57:17Z</dcterms:modified>
</cp:coreProperties>
</file>