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0" yWindow="-90" windowWidth="18930" windowHeight="11325" tabRatio="788"/>
  </bookViews>
  <sheets>
    <sheet name="T1_ComponentOfChange" sheetId="5" r:id="rId1"/>
    <sheet name="T2_RegionalGrowthShares" sheetId="6" r:id="rId2"/>
    <sheet name="T3_CountyRanks" sheetId="3" r:id="rId3"/>
    <sheet name="T4_StRacialChange" sheetId="2" r:id="rId4"/>
    <sheet name="T5_Minority Rank" sheetId="1" r:id="rId5"/>
    <sheet name="T6_Hispanic Rank" sheetId="7" r:id="rId6"/>
    <sheet name="T7_King" sheetId="4" r:id="rId7"/>
    <sheet name="T8_City Rank" sheetId="9" r:id="rId8"/>
  </sheets>
  <calcPr calcId="125725"/>
</workbook>
</file>

<file path=xl/calcChain.xml><?xml version="1.0" encoding="utf-8"?>
<calcChain xmlns="http://schemas.openxmlformats.org/spreadsheetml/2006/main">
  <c r="J6" i="7"/>
  <c r="J8"/>
  <c r="D7" i="5" l="1"/>
  <c r="P7" s="1"/>
  <c r="L43"/>
  <c r="N43" s="1"/>
  <c r="Q43" s="1"/>
  <c r="L10"/>
  <c r="L9"/>
  <c r="P47"/>
  <c r="L47"/>
  <c r="O47" s="1"/>
  <c r="P46"/>
  <c r="L46"/>
  <c r="N46" s="1"/>
  <c r="Q46" s="1"/>
  <c r="P45"/>
  <c r="L45"/>
  <c r="O45" s="1"/>
  <c r="P44"/>
  <c r="L44"/>
  <c r="N44" s="1"/>
  <c r="Q44" s="1"/>
  <c r="P43"/>
  <c r="P42"/>
  <c r="L42"/>
  <c r="N42" s="1"/>
  <c r="Q42" s="1"/>
  <c r="P41"/>
  <c r="L41"/>
  <c r="O41" s="1"/>
  <c r="P40"/>
  <c r="L40"/>
  <c r="N40" s="1"/>
  <c r="Q40" s="1"/>
  <c r="P39"/>
  <c r="L39"/>
  <c r="N39" s="1"/>
  <c r="Q39" s="1"/>
  <c r="P38"/>
  <c r="L38"/>
  <c r="N38" s="1"/>
  <c r="Q38" s="1"/>
  <c r="P37"/>
  <c r="L37"/>
  <c r="O37" s="1"/>
  <c r="P36"/>
  <c r="L36"/>
  <c r="N36" s="1"/>
  <c r="Q36" s="1"/>
  <c r="P35"/>
  <c r="L35"/>
  <c r="N35" s="1"/>
  <c r="Q35" s="1"/>
  <c r="P34"/>
  <c r="L34"/>
  <c r="N34" s="1"/>
  <c r="Q34" s="1"/>
  <c r="P33"/>
  <c r="L33"/>
  <c r="O33" s="1"/>
  <c r="P32"/>
  <c r="L32"/>
  <c r="N32" s="1"/>
  <c r="Q32" s="1"/>
  <c r="P31"/>
  <c r="L31"/>
  <c r="N31" s="1"/>
  <c r="Q31" s="1"/>
  <c r="P30"/>
  <c r="L30"/>
  <c r="N30" s="1"/>
  <c r="Q30" s="1"/>
  <c r="P29"/>
  <c r="L29"/>
  <c r="O29" s="1"/>
  <c r="P28"/>
  <c r="L28"/>
  <c r="N28" s="1"/>
  <c r="Q28" s="1"/>
  <c r="P27"/>
  <c r="L27"/>
  <c r="N27" s="1"/>
  <c r="Q27" s="1"/>
  <c r="P26"/>
  <c r="L26"/>
  <c r="N26" s="1"/>
  <c r="Q26" s="1"/>
  <c r="P25"/>
  <c r="L25"/>
  <c r="O25" s="1"/>
  <c r="P24"/>
  <c r="L24"/>
  <c r="N24" s="1"/>
  <c r="Q24" s="1"/>
  <c r="P23"/>
  <c r="L23"/>
  <c r="N23" s="1"/>
  <c r="Q23" s="1"/>
  <c r="P22"/>
  <c r="L22"/>
  <c r="N22" s="1"/>
  <c r="Q22" s="1"/>
  <c r="P21"/>
  <c r="L21"/>
  <c r="O21" s="1"/>
  <c r="P20"/>
  <c r="L20"/>
  <c r="N20" s="1"/>
  <c r="Q20" s="1"/>
  <c r="P19"/>
  <c r="L19"/>
  <c r="N19" s="1"/>
  <c r="Q19" s="1"/>
  <c r="P18"/>
  <c r="L18"/>
  <c r="N18" s="1"/>
  <c r="Q18" s="1"/>
  <c r="P17"/>
  <c r="L17"/>
  <c r="O17" s="1"/>
  <c r="P16"/>
  <c r="L16"/>
  <c r="N16" s="1"/>
  <c r="Q16" s="1"/>
  <c r="P15"/>
  <c r="L15"/>
  <c r="N15" s="1"/>
  <c r="Q15" s="1"/>
  <c r="P14"/>
  <c r="L14"/>
  <c r="N14" s="1"/>
  <c r="Q14" s="1"/>
  <c r="P13"/>
  <c r="L13"/>
  <c r="O13" s="1"/>
  <c r="P12"/>
  <c r="L12"/>
  <c r="N12" s="1"/>
  <c r="Q12" s="1"/>
  <c r="P11"/>
  <c r="L11"/>
  <c r="N11" s="1"/>
  <c r="Q11" s="1"/>
  <c r="P10"/>
  <c r="N10"/>
  <c r="Q10" s="1"/>
  <c r="P9"/>
  <c r="N9"/>
  <c r="Q9" s="1"/>
  <c r="C7"/>
  <c r="O9"/>
  <c r="O10"/>
  <c r="O11"/>
  <c r="O18"/>
  <c r="O22"/>
  <c r="O26"/>
  <c r="O27"/>
  <c r="O30"/>
  <c r="O34"/>
  <c r="O35"/>
  <c r="O38"/>
  <c r="O39"/>
  <c r="O42"/>
  <c r="O43"/>
  <c r="O46"/>
  <c r="G11" i="6"/>
  <c r="L11" s="1"/>
  <c r="L6"/>
  <c r="K6"/>
  <c r="K29" s="1"/>
  <c r="L10"/>
  <c r="L8"/>
  <c r="L15"/>
  <c r="L14"/>
  <c r="G12"/>
  <c r="G30" s="1"/>
  <c r="G33"/>
  <c r="G32"/>
  <c r="G28"/>
  <c r="G26"/>
  <c r="H14"/>
  <c r="H6"/>
  <c r="H24" s="1"/>
  <c r="I6"/>
  <c r="I32" s="1"/>
  <c r="H15"/>
  <c r="H12"/>
  <c r="H11"/>
  <c r="H29" s="1"/>
  <c r="I29"/>
  <c r="H10"/>
  <c r="I26"/>
  <c r="H8"/>
  <c r="H26" s="1"/>
  <c r="B33"/>
  <c r="B32"/>
  <c r="B30"/>
  <c r="B29"/>
  <c r="B28"/>
  <c r="B26"/>
  <c r="J6"/>
  <c r="J26" s="1"/>
  <c r="G7" i="3"/>
  <c r="I7" s="1"/>
  <c r="G18"/>
  <c r="G17"/>
  <c r="I17" s="1"/>
  <c r="G16"/>
  <c r="I16" s="1"/>
  <c r="G15"/>
  <c r="G14"/>
  <c r="I14" s="1"/>
  <c r="G13"/>
  <c r="I13" s="1"/>
  <c r="G12"/>
  <c r="I12" s="1"/>
  <c r="G11"/>
  <c r="I11" s="1"/>
  <c r="G10"/>
  <c r="I10" s="1"/>
  <c r="G9"/>
  <c r="I9" s="1"/>
  <c r="F9"/>
  <c r="H9" s="1"/>
  <c r="F10"/>
  <c r="H10" s="1"/>
  <c r="F11"/>
  <c r="H11" s="1"/>
  <c r="F12"/>
  <c r="H12" s="1"/>
  <c r="F13"/>
  <c r="H13" s="1"/>
  <c r="F14"/>
  <c r="H14" s="1"/>
  <c r="F15"/>
  <c r="H15" s="1"/>
  <c r="I15"/>
  <c r="F16"/>
  <c r="H16" s="1"/>
  <c r="F17"/>
  <c r="H17" s="1"/>
  <c r="F18"/>
  <c r="H18" s="1"/>
  <c r="I18"/>
  <c r="F19"/>
  <c r="H19" s="1"/>
  <c r="G19"/>
  <c r="I19" s="1"/>
  <c r="F20"/>
  <c r="H20" s="1"/>
  <c r="G20"/>
  <c r="I20" s="1"/>
  <c r="F21"/>
  <c r="H21" s="1"/>
  <c r="G21"/>
  <c r="I21" s="1"/>
  <c r="F22"/>
  <c r="H22" s="1"/>
  <c r="G22"/>
  <c r="I22" s="1"/>
  <c r="F23"/>
  <c r="H23" s="1"/>
  <c r="G23"/>
  <c r="I23" s="1"/>
  <c r="F24"/>
  <c r="H24" s="1"/>
  <c r="G24"/>
  <c r="I24" s="1"/>
  <c r="F25"/>
  <c r="H25" s="1"/>
  <c r="G25"/>
  <c r="I25" s="1"/>
  <c r="F26"/>
  <c r="H26" s="1"/>
  <c r="G26"/>
  <c r="I26" s="1"/>
  <c r="F27"/>
  <c r="H27" s="1"/>
  <c r="G27"/>
  <c r="I27" s="1"/>
  <c r="F28"/>
  <c r="H28"/>
  <c r="G28"/>
  <c r="I28" s="1"/>
  <c r="F29"/>
  <c r="H29" s="1"/>
  <c r="G29"/>
  <c r="I29" s="1"/>
  <c r="F30"/>
  <c r="H30" s="1"/>
  <c r="G30"/>
  <c r="I30" s="1"/>
  <c r="F31"/>
  <c r="H31" s="1"/>
  <c r="G31"/>
  <c r="I31" s="1"/>
  <c r="F32"/>
  <c r="H32" s="1"/>
  <c r="G32"/>
  <c r="I32" s="1"/>
  <c r="F33"/>
  <c r="H33" s="1"/>
  <c r="G33"/>
  <c r="I33" s="1"/>
  <c r="F34"/>
  <c r="H34" s="1"/>
  <c r="G34"/>
  <c r="I34" s="1"/>
  <c r="F35"/>
  <c r="H35" s="1"/>
  <c r="G35"/>
  <c r="I35" s="1"/>
  <c r="F36"/>
  <c r="H36" s="1"/>
  <c r="G36"/>
  <c r="I36" s="1"/>
  <c r="F37"/>
  <c r="H37" s="1"/>
  <c r="G37"/>
  <c r="I37" s="1"/>
  <c r="F38"/>
  <c r="H38" s="1"/>
  <c r="G38"/>
  <c r="I38" s="1"/>
  <c r="F39"/>
  <c r="H39" s="1"/>
  <c r="G39"/>
  <c r="I39" s="1"/>
  <c r="F40"/>
  <c r="H40" s="1"/>
  <c r="G40"/>
  <c r="I40" s="1"/>
  <c r="F41"/>
  <c r="H41" s="1"/>
  <c r="G41"/>
  <c r="I41" s="1"/>
  <c r="F42"/>
  <c r="H42" s="1"/>
  <c r="G42"/>
  <c r="I42" s="1"/>
  <c r="F43"/>
  <c r="H43" s="1"/>
  <c r="G43"/>
  <c r="I43" s="1"/>
  <c r="F44"/>
  <c r="H44" s="1"/>
  <c r="G44"/>
  <c r="I44" s="1"/>
  <c r="F45"/>
  <c r="H45" s="1"/>
  <c r="G45"/>
  <c r="I45" s="1"/>
  <c r="F46"/>
  <c r="H46" s="1"/>
  <c r="G46"/>
  <c r="I46" s="1"/>
  <c r="F47"/>
  <c r="H47" s="1"/>
  <c r="G47"/>
  <c r="I47" s="1"/>
  <c r="F7"/>
  <c r="H7" s="1"/>
  <c r="J9" i="7"/>
  <c r="J10"/>
  <c r="J11"/>
  <c r="J12"/>
  <c r="J13"/>
  <c r="J14"/>
  <c r="J15"/>
  <c r="J16"/>
  <c r="J17"/>
  <c r="M5" i="4"/>
  <c r="M6"/>
  <c r="M4"/>
  <c r="F8"/>
  <c r="F5"/>
  <c r="F6"/>
  <c r="F4"/>
  <c r="O19" i="5" l="1"/>
  <c r="O31"/>
  <c r="O23"/>
  <c r="O15"/>
  <c r="O14"/>
  <c r="L7"/>
  <c r="O7" s="1"/>
  <c r="H28" i="6"/>
  <c r="H33"/>
  <c r="H30"/>
  <c r="L32"/>
  <c r="K33"/>
  <c r="G29"/>
  <c r="K32"/>
  <c r="K24"/>
  <c r="L24"/>
  <c r="K30"/>
  <c r="I24"/>
  <c r="L28"/>
  <c r="C42"/>
  <c r="I28"/>
  <c r="B44" s="1"/>
  <c r="I33"/>
  <c r="L26"/>
  <c r="L29"/>
  <c r="E45" s="1"/>
  <c r="B42"/>
  <c r="B45"/>
  <c r="L33"/>
  <c r="I30"/>
  <c r="J30"/>
  <c r="J32"/>
  <c r="C48" s="1"/>
  <c r="H32"/>
  <c r="B48" s="1"/>
  <c r="N45" i="5"/>
  <c r="Q45" s="1"/>
  <c r="N47"/>
  <c r="Q47" s="1"/>
  <c r="J24" i="6"/>
  <c r="L12"/>
  <c r="L30" s="1"/>
  <c r="O44" i="5"/>
  <c r="O40"/>
  <c r="O36"/>
  <c r="O32"/>
  <c r="O28"/>
  <c r="O24"/>
  <c r="O20"/>
  <c r="O16"/>
  <c r="O12"/>
  <c r="N13"/>
  <c r="Q13" s="1"/>
  <c r="N17"/>
  <c r="Q17" s="1"/>
  <c r="N21"/>
  <c r="Q21" s="1"/>
  <c r="N25"/>
  <c r="Q25" s="1"/>
  <c r="N29"/>
  <c r="Q29" s="1"/>
  <c r="N33"/>
  <c r="Q33" s="1"/>
  <c r="N37"/>
  <c r="Q37" s="1"/>
  <c r="N41"/>
  <c r="Q41" s="1"/>
  <c r="J29" i="6"/>
  <c r="C45" s="1"/>
  <c r="J28"/>
  <c r="C44" s="1"/>
  <c r="J33"/>
  <c r="K26"/>
  <c r="D42" s="1"/>
  <c r="K28"/>
  <c r="N7" i="5" l="1"/>
  <c r="Q7" s="1"/>
  <c r="B49" i="6"/>
  <c r="E46"/>
  <c r="E49"/>
  <c r="E48"/>
  <c r="B46"/>
  <c r="D44"/>
  <c r="E42"/>
  <c r="D48"/>
  <c r="C46"/>
  <c r="D46"/>
  <c r="D45"/>
  <c r="D49"/>
  <c r="C49"/>
  <c r="E44"/>
</calcChain>
</file>

<file path=xl/sharedStrings.xml><?xml version="1.0" encoding="utf-8"?>
<sst xmlns="http://schemas.openxmlformats.org/spreadsheetml/2006/main" count="1031" uniqueCount="454">
  <si>
    <t>Newcastle, North Bend, Redmond, Sammamish, SeaTac, Shoreline, Skykomish,</t>
  </si>
  <si>
    <t>Snoqualmie, Woodinville, Yarrow Point.</t>
  </si>
  <si>
    <r>
      <t>Non-Hispanic White</t>
    </r>
    <r>
      <rPr>
        <b/>
        <vertAlign val="superscript"/>
        <sz val="8"/>
        <rFont val="Arial"/>
        <family val="2"/>
      </rPr>
      <t>2</t>
    </r>
  </si>
  <si>
    <r>
      <t>Hispanic Origin</t>
    </r>
    <r>
      <rPr>
        <b/>
        <vertAlign val="superscript"/>
        <sz val="8"/>
        <rFont val="Arial"/>
        <family val="2"/>
      </rPr>
      <t>2</t>
    </r>
  </si>
  <si>
    <t xml:space="preserve">  Minus Seattle and</t>
  </si>
  <si>
    <t xml:space="preserve"> Incorporated South King</t>
  </si>
  <si>
    <t xml:space="preserve"> County</t>
  </si>
  <si>
    <r>
      <t>Total
Population</t>
    </r>
    <r>
      <rPr>
        <b/>
        <vertAlign val="superscript"/>
        <sz val="8"/>
        <rFont val="Arial"/>
        <family val="2"/>
      </rPr>
      <t>1</t>
    </r>
  </si>
  <si>
    <t>1990 to 2000 Change</t>
  </si>
  <si>
    <t>2000 to 2010 Change</t>
  </si>
  <si>
    <t>February 24, 2011</t>
  </si>
  <si>
    <t>Rank by Percent Minority</t>
  </si>
  <si>
    <t>Percent Total
Population</t>
  </si>
  <si>
    <t>Non-Hispanic
White Race</t>
  </si>
  <si>
    <t>Total
Minority</t>
  </si>
  <si>
    <t>Non-Hispanic
Non-White Races</t>
  </si>
  <si>
    <t>Hispanic
Origin</t>
  </si>
  <si>
    <t>Table 7A.  Minority Population for King County, 2000</t>
  </si>
  <si>
    <t>Area</t>
  </si>
  <si>
    <t>Total
Population</t>
  </si>
  <si>
    <t>Non-Hispanic White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</si>
  <si>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Data from Census 2010 P.L. 94-171 file.</t>
    </r>
  </si>
  <si>
    <r>
      <t>Table 7B.  Minority Population for King County, 2010</t>
    </r>
    <r>
      <rPr>
        <b/>
        <vertAlign val="superscript"/>
        <sz val="8"/>
        <rFont val="Arial"/>
        <family val="2"/>
      </rPr>
      <t>1</t>
    </r>
  </si>
  <si>
    <t>Shoreline (+271), and Woodinville (+615).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</si>
  <si>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Includes corrections to the 2000 federal census counts (+822) for King County:  Bothell (-66); Seattle (+2);</t>
    </r>
  </si>
  <si>
    <r>
      <t>2</t>
    </r>
    <r>
      <rPr>
        <sz val="8"/>
        <rFont val="Arial"/>
        <family val="2"/>
      </rPr>
      <t>Data from 2000 P.L. 94-171 file.</t>
    </r>
  </si>
  <si>
    <r>
      <t>Total Minority</t>
    </r>
    <r>
      <rPr>
        <b/>
        <vertAlign val="superscript"/>
        <sz val="8"/>
        <rFont val="Arial"/>
        <family val="2"/>
      </rPr>
      <t>2</t>
    </r>
  </si>
  <si>
    <r>
      <t>Total Minority</t>
    </r>
    <r>
      <rPr>
        <b/>
        <vertAlign val="superscript"/>
        <sz val="8"/>
        <rFont val="Arial"/>
        <family val="2"/>
      </rPr>
      <t>2,3</t>
    </r>
  </si>
  <si>
    <r>
      <t>3</t>
    </r>
    <r>
      <rPr>
        <sz val="8"/>
        <rFont val="Arial"/>
        <family val="2"/>
      </rPr>
      <t>Includes Hispanic Origin.</t>
    </r>
  </si>
  <si>
    <r>
      <t>2</t>
    </r>
    <r>
      <rPr>
        <sz val="8"/>
        <rFont val="Arial"/>
        <family val="2"/>
      </rPr>
      <t>Includes Hispanic Origin.</t>
    </r>
  </si>
  <si>
    <t>`</t>
  </si>
  <si>
    <t>1960 to 1970</t>
  </si>
  <si>
    <t>1970 to 1980</t>
  </si>
  <si>
    <t>1980 to 1990</t>
  </si>
  <si>
    <t>1990 to 2000</t>
  </si>
  <si>
    <t>2000 to 2010</t>
  </si>
  <si>
    <t>Percent of Total Decade Change</t>
  </si>
  <si>
    <t>Table 2C.   Change in Percent of Total Decade Change: 1960-1970 through 2000-2010</t>
  </si>
  <si>
    <t>Change in Percent of Total Decade Change</t>
  </si>
  <si>
    <t>Table 2B.  Percent of Total Population Change by Region by Decade:  1960 through 2010</t>
  </si>
  <si>
    <t>Population Growth</t>
  </si>
  <si>
    <t>Natural
Increase</t>
  </si>
  <si>
    <t>Net Migraton</t>
  </si>
  <si>
    <t>Percent Natural
Increase</t>
  </si>
  <si>
    <t>Percent Net Migraton</t>
  </si>
  <si>
    <t>Percent
Pop Growth</t>
  </si>
  <si>
    <t>Rank by Decade Percent Change</t>
  </si>
  <si>
    <t>Decade Percent Change</t>
  </si>
  <si>
    <t>Table 3.  Counties Ranked by Decade Percent Change</t>
  </si>
  <si>
    <t>King County</t>
  </si>
  <si>
    <t>Hispanic Origin</t>
  </si>
  <si>
    <t>Percent of Total Minority Population</t>
  </si>
  <si>
    <t>South King County:</t>
  </si>
  <si>
    <t>Balance:</t>
  </si>
  <si>
    <t>Incorporated South King</t>
  </si>
  <si>
    <t>Algona, Auburn part, Black Diamond, Burien, Covington, Des Moines,</t>
  </si>
  <si>
    <t>Enumclaw part, Federal Way, Kent, Maple Valley, Milton part, Normandy Park,</t>
  </si>
  <si>
    <t>Pacific part, Renton, Tukwila.</t>
  </si>
  <si>
    <t>Unincorporated Areas, Beaux Arts Village, Bellevue, Bothell part, Carnation, Clyde Hill,</t>
  </si>
  <si>
    <t>Duvall, Hunts Point, Issaquah, Kenmore, Kirkland, Lake Forest Park, Medina, Mercer Island,</t>
  </si>
  <si>
    <t>Census 2000</t>
  </si>
  <si>
    <t>Hispanic</t>
  </si>
  <si>
    <t>Franklin</t>
  </si>
  <si>
    <t>Adams</t>
  </si>
  <si>
    <t>Yakima</t>
  </si>
  <si>
    <t>Grant</t>
  </si>
  <si>
    <t>Okanogan</t>
  </si>
  <si>
    <t>King</t>
  </si>
  <si>
    <t>Ferry</t>
  </si>
  <si>
    <t>Pierce</t>
  </si>
  <si>
    <t>Douglas</t>
  </si>
  <si>
    <t>Chelan</t>
  </si>
  <si>
    <t>Walla Walla</t>
  </si>
  <si>
    <t>Rank</t>
  </si>
  <si>
    <t>--</t>
  </si>
  <si>
    <t>Washington</t>
  </si>
  <si>
    <t>OFM / Forecasting</t>
  </si>
  <si>
    <t xml:space="preserve">Census 2010 </t>
  </si>
  <si>
    <t>White</t>
  </si>
  <si>
    <t>Black</t>
  </si>
  <si>
    <t>Indian</t>
  </si>
  <si>
    <t>County</t>
  </si>
  <si>
    <t>Snohomish</t>
  </si>
  <si>
    <t>Spokane</t>
  </si>
  <si>
    <t>Clark</t>
  </si>
  <si>
    <t>Kitsap</t>
  </si>
  <si>
    <t>Thurston</t>
  </si>
  <si>
    <t>San Juan</t>
  </si>
  <si>
    <t>Asotin</t>
  </si>
  <si>
    <t>Benton</t>
  </si>
  <si>
    <t>Pend Oreille</t>
  </si>
  <si>
    <t>Clallam</t>
  </si>
  <si>
    <t>Whatcom</t>
  </si>
  <si>
    <t>Columbia</t>
  </si>
  <si>
    <t>Stevens</t>
  </si>
  <si>
    <t>Cowlitz</t>
  </si>
  <si>
    <t>Skagit</t>
  </si>
  <si>
    <t>Jefferson</t>
  </si>
  <si>
    <t>Mason</t>
  </si>
  <si>
    <t>Garfield</t>
  </si>
  <si>
    <t>Grays Harbor</t>
  </si>
  <si>
    <t>Kittitas</t>
  </si>
  <si>
    <t>Island</t>
  </si>
  <si>
    <t>Skamania</t>
  </si>
  <si>
    <t>Klickitat</t>
  </si>
  <si>
    <t>Lewis</t>
  </si>
  <si>
    <t>Lincoln</t>
  </si>
  <si>
    <t>Pacific</t>
  </si>
  <si>
    <t>Wahkiakum</t>
  </si>
  <si>
    <t>Whitman</t>
  </si>
  <si>
    <t>Seattle</t>
  </si>
  <si>
    <t>Balance</t>
  </si>
  <si>
    <t>Census</t>
  </si>
  <si>
    <t>Decade Change</t>
  </si>
  <si>
    <t>1990</t>
  </si>
  <si>
    <t>Puget Sound</t>
  </si>
  <si>
    <t>Balance West</t>
  </si>
  <si>
    <t>Balance State</t>
  </si>
  <si>
    <t>West Region</t>
  </si>
  <si>
    <t>East Region:</t>
  </si>
  <si>
    <t>East Region</t>
  </si>
  <si>
    <t xml:space="preserve">Eastern Region:  </t>
  </si>
  <si>
    <t>Western Region:</t>
  </si>
  <si>
    <t>Percent of Total</t>
  </si>
  <si>
    <t>Asian</t>
  </si>
  <si>
    <t>Other</t>
  </si>
  <si>
    <t>Total Population</t>
  </si>
  <si>
    <t>Census
1990</t>
  </si>
  <si>
    <t>Census
2000</t>
  </si>
  <si>
    <t>Census
2010</t>
  </si>
  <si>
    <t>OFM/Forecasting</t>
  </si>
  <si>
    <t>Table 1.  Washington State and County Population and Components of Change:  April 1, 1990 to April 1, 2000, and April 1, 2000 to April 1, 2010</t>
  </si>
  <si>
    <t>King,  Kitsap,  Pierce,  Snohomish,  Thurston.</t>
  </si>
  <si>
    <t>Western Region counties not included in the Puget Sound Region.</t>
  </si>
  <si>
    <t>All counties not included in the Puget Sound Region.</t>
  </si>
  <si>
    <t>Balance State:</t>
  </si>
  <si>
    <t>Balance West:</t>
  </si>
  <si>
    <t>Puget Sound Region:</t>
  </si>
  <si>
    <t>Region</t>
  </si>
  <si>
    <t>Table 2A.  Population and Population Change by Region by Decade:  1960 through 2010</t>
  </si>
  <si>
    <t>Population</t>
  </si>
  <si>
    <t>Non-Hispanic by Race</t>
  </si>
  <si>
    <t>Clallam, Clark, Cowlitz, Grays Harbor, Island, Jefferson, King,</t>
  </si>
  <si>
    <t>Kitsap, Lewis, Mason, Pacfic, Pierce, San Juan, Skagit,</t>
  </si>
  <si>
    <t>Skamania, Snohomish, Thurston, Wahkiakum, Whatcom.</t>
  </si>
  <si>
    <t>Adams,  Asotin,  Benton,  Chelan,  Columbia,  Douglas,  Ferry,</t>
  </si>
  <si>
    <t xml:space="preserve">Franklin,  Garfield,  Grant,  Kittitas,  Klickitat,  Lincoln, </t>
  </si>
  <si>
    <t>Whitman,  Yakima.</t>
  </si>
  <si>
    <t xml:space="preserve">Okanogan,  Pend Oreille,  Spokane, Stevens, Walla Walla,  </t>
  </si>
  <si>
    <t>Sources:  OFM corrected 2000 P.L. 94-171 files and, 2010 P.L. 94-171 files.</t>
  </si>
  <si>
    <t>Table 6.  Top 10 Counties Ranked by Percent Hispanic Origin Population:  2000 and 2010</t>
  </si>
  <si>
    <t>Percent of Total Population</t>
  </si>
  <si>
    <t>Decade Change: 2000 to 2010</t>
  </si>
  <si>
    <t>Census Year</t>
  </si>
  <si>
    <t>Non-Hispanic</t>
  </si>
  <si>
    <t>Native Hawaiian &amp; Other Pacific Islander</t>
  </si>
  <si>
    <t>Two or More Races</t>
  </si>
  <si>
    <t>Percent of Total Pop. Change</t>
  </si>
  <si>
    <t>Municipality</t>
  </si>
  <si>
    <t>Hatton</t>
  </si>
  <si>
    <t>Lind</t>
  </si>
  <si>
    <t>Othello</t>
  </si>
  <si>
    <t>Ritzville</t>
  </si>
  <si>
    <t>Washtucna</t>
  </si>
  <si>
    <t>Clarkston</t>
  </si>
  <si>
    <t>Benton City</t>
  </si>
  <si>
    <t>Kennewick</t>
  </si>
  <si>
    <t>Prosser</t>
  </si>
  <si>
    <t>Richland</t>
  </si>
  <si>
    <t>West Richland</t>
  </si>
  <si>
    <t>Cashmere</t>
  </si>
  <si>
    <t>Entiat</t>
  </si>
  <si>
    <t>Leavenworth</t>
  </si>
  <si>
    <t>Wenatchee</t>
  </si>
  <si>
    <t>Forks</t>
  </si>
  <si>
    <t>Port Angeles</t>
  </si>
  <si>
    <t>Sequim</t>
  </si>
  <si>
    <t>Battle Ground</t>
  </si>
  <si>
    <t>Camas</t>
  </si>
  <si>
    <t>La Center</t>
  </si>
  <si>
    <t>Ridgefield</t>
  </si>
  <si>
    <t>Vancouver</t>
  </si>
  <si>
    <t>Washougal</t>
  </si>
  <si>
    <t>Yacolt</t>
  </si>
  <si>
    <t>Dayton</t>
  </si>
  <si>
    <t>Starbuck</t>
  </si>
  <si>
    <t>Castle Rock</t>
  </si>
  <si>
    <t>Kalama</t>
  </si>
  <si>
    <t>Kelso</t>
  </si>
  <si>
    <t>Longview</t>
  </si>
  <si>
    <t>Cowlitz/Clark</t>
  </si>
  <si>
    <t>Woodland part</t>
  </si>
  <si>
    <t>Bridgeport</t>
  </si>
  <si>
    <t>East Wenatchee</t>
  </si>
  <si>
    <t>Mansfield</t>
  </si>
  <si>
    <t>Rock Island</t>
  </si>
  <si>
    <t>Waterville</t>
  </si>
  <si>
    <t>Republic</t>
  </si>
  <si>
    <t>Connell</t>
  </si>
  <si>
    <t>Kahlotus</t>
  </si>
  <si>
    <t>Mesa</t>
  </si>
  <si>
    <t>Pasco</t>
  </si>
  <si>
    <t>Pomeroy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</si>
  <si>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</si>
  <si>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</si>
  <si>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</si>
  <si>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</si>
  <si>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</si>
  <si>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</si>
  <si>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</si>
  <si>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</si>
  <si>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</si>
  <si>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</si>
  <si>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</si>
  <si>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</si>
  <si>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</si>
  <si>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</si>
  <si>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Aberdeen</t>
  </si>
  <si>
    <t>Cosmopolis</t>
  </si>
  <si>
    <t>Elma</t>
  </si>
  <si>
    <t>Hoquiam</t>
  </si>
  <si>
    <t>McCleary</t>
  </si>
  <si>
    <t>Montesano</t>
  </si>
  <si>
    <t>Oakville</t>
  </si>
  <si>
    <t>Ocean Shores</t>
  </si>
  <si>
    <t>Westport</t>
  </si>
  <si>
    <t>Coupeville</t>
  </si>
  <si>
    <t>Langley</t>
  </si>
  <si>
    <t>Oak Harbor</t>
  </si>
  <si>
    <t>Port Townsend</t>
  </si>
  <si>
    <t>Algona</t>
  </si>
  <si>
    <t>Beaux Arts Village</t>
  </si>
  <si>
    <t>Bellevue</t>
  </si>
  <si>
    <t>Black Diamond</t>
  </si>
  <si>
    <t>Carnation</t>
  </si>
  <si>
    <t>Clyde Hill</t>
  </si>
  <si>
    <t>Des Moines</t>
  </si>
  <si>
    <t>Duvall</t>
  </si>
  <si>
    <t>Federal Way</t>
  </si>
  <si>
    <t>Hunts Point</t>
  </si>
  <si>
    <t>Issaquah</t>
  </si>
  <si>
    <t>Kent</t>
  </si>
  <si>
    <t>Kirkland</t>
  </si>
  <si>
    <t>Lake Forest Park</t>
  </si>
  <si>
    <t>Medina</t>
  </si>
  <si>
    <t>Mercer Island</t>
  </si>
  <si>
    <t>Normandy Park</t>
  </si>
  <si>
    <t>North Bend</t>
  </si>
  <si>
    <t>Redmond</t>
  </si>
  <si>
    <t>Renton</t>
  </si>
  <si>
    <t>SeaTac</t>
  </si>
  <si>
    <t>Skykomish</t>
  </si>
  <si>
    <t>Snoqualmie</t>
  </si>
  <si>
    <t>Tukwila</t>
  </si>
  <si>
    <t>Yarrow Point</t>
  </si>
  <si>
    <t>King, Pierce</t>
  </si>
  <si>
    <t>Auburn part</t>
  </si>
  <si>
    <t>Bothell part</t>
  </si>
  <si>
    <t>King/Pierce</t>
  </si>
  <si>
    <t>Enumclaw part</t>
  </si>
  <si>
    <t>Pacific part</t>
  </si>
  <si>
    <t>Bainbridge Island</t>
  </si>
  <si>
    <t>Bremerton</t>
  </si>
  <si>
    <t>Port Orchard</t>
  </si>
  <si>
    <t>Poulsbo</t>
  </si>
  <si>
    <t>Cle Elum</t>
  </si>
  <si>
    <t>Ellensburg</t>
  </si>
  <si>
    <t>Roslyn</t>
  </si>
  <si>
    <t>South Cle Elum</t>
  </si>
  <si>
    <t>Bingen</t>
  </si>
  <si>
    <t>Goldendale</t>
  </si>
  <si>
    <t>White Salmon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</si>
  <si>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</si>
  <si>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</si>
  <si>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</si>
  <si>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</si>
  <si>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</si>
  <si>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</si>
  <si>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</si>
  <si>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</si>
  <si>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</si>
  <si>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</si>
  <si>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</si>
  <si>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</si>
  <si>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</si>
  <si>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</si>
  <si>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</si>
  <si>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</si>
  <si>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</si>
  <si>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Shelton</t>
  </si>
  <si>
    <t>Ok/Doug/Grant</t>
  </si>
  <si>
    <t>Coulee Dam part</t>
  </si>
  <si>
    <t>Brewster</t>
  </si>
  <si>
    <t>Conconully</t>
  </si>
  <si>
    <t>Elmer City</t>
  </si>
  <si>
    <t>Nespelem</t>
  </si>
  <si>
    <t>Omak</t>
  </si>
  <si>
    <t>Oroville</t>
  </si>
  <si>
    <t>Pateros</t>
  </si>
  <si>
    <t>Riverside</t>
  </si>
  <si>
    <t>Tonasket</t>
  </si>
  <si>
    <t>Twisp</t>
  </si>
  <si>
    <t>Winthrop</t>
  </si>
  <si>
    <t>Ilwaco</t>
  </si>
  <si>
    <t>Long Beach</t>
  </si>
  <si>
    <t>Raymond</t>
  </si>
  <si>
    <t>South Bend</t>
  </si>
  <si>
    <t>Cusick</t>
  </si>
  <si>
    <t>Ione</t>
  </si>
  <si>
    <t>Metaline</t>
  </si>
  <si>
    <t>Metaline Falls</t>
  </si>
  <si>
    <t>Newport</t>
  </si>
  <si>
    <t>Bonney Lake</t>
  </si>
  <si>
    <t>Buckley</t>
  </si>
  <si>
    <t>Carbonado</t>
  </si>
  <si>
    <t>DuPont</t>
  </si>
  <si>
    <t>Eatonville</t>
  </si>
  <si>
    <t>Fife</t>
  </si>
  <si>
    <t>Fircrest</t>
  </si>
  <si>
    <t>Gig Harbor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</si>
  <si>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</si>
  <si>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</si>
  <si>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</si>
  <si>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</si>
  <si>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</si>
  <si>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</si>
  <si>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</si>
  <si>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</si>
  <si>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Wilkeson</t>
  </si>
  <si>
    <t>Pierce/King</t>
  </si>
  <si>
    <t>Milton part</t>
  </si>
  <si>
    <t>Friday Harbor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</si>
  <si>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</si>
  <si>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</si>
  <si>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</si>
  <si>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</si>
  <si>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</si>
  <si>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</si>
  <si>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</si>
  <si>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Sedro-Woolley</t>
  </si>
  <si>
    <t>North Bonneville</t>
  </si>
  <si>
    <t>Stevenson</t>
  </si>
  <si>
    <t>Arlington</t>
  </si>
  <si>
    <t>Brier</t>
  </si>
  <si>
    <t>Darrington</t>
  </si>
  <si>
    <t>Edmonds</t>
  </si>
  <si>
    <t>Everett</t>
  </si>
  <si>
    <t>Gold Bar</t>
  </si>
  <si>
    <t>Granite Falls</t>
  </si>
  <si>
    <t>Index</t>
  </si>
  <si>
    <t>Lake Stevens</t>
  </si>
  <si>
    <t>Lynnwood</t>
  </si>
  <si>
    <t>Marysville</t>
  </si>
  <si>
    <t>Mill Creek</t>
  </si>
  <si>
    <t>Monroe</t>
  </si>
  <si>
    <t>Mountlake Terrace</t>
  </si>
  <si>
    <t>Mukilteo</t>
  </si>
  <si>
    <t>Stanwood</t>
  </si>
  <si>
    <t>Sultan</t>
  </si>
  <si>
    <t>Woodway</t>
  </si>
  <si>
    <t>Airway Heights</t>
  </si>
  <si>
    <t>Cheney</t>
  </si>
  <si>
    <t>Deer Park</t>
  </si>
  <si>
    <t>Fairfield</t>
  </si>
  <si>
    <t>Latah</t>
  </si>
  <si>
    <t>Medical Lake</t>
  </si>
  <si>
    <t>Millwood</t>
  </si>
  <si>
    <t>Rockford</t>
  </si>
  <si>
    <t>Spangle</t>
  </si>
  <si>
    <t>Waverly</t>
  </si>
  <si>
    <t>Chewelah</t>
  </si>
  <si>
    <t>Colville</t>
  </si>
  <si>
    <t>Kettle Falls</t>
  </si>
  <si>
    <t>Marcus</t>
  </si>
  <si>
    <t>Northport</t>
  </si>
  <si>
    <t>Springdale</t>
  </si>
  <si>
    <t>Bucoda</t>
  </si>
  <si>
    <t>Lacey</t>
  </si>
  <si>
    <t>Olympia</t>
  </si>
  <si>
    <t>Rainier</t>
  </si>
  <si>
    <t>Tenino</t>
  </si>
  <si>
    <t>Tumwater</t>
  </si>
  <si>
    <t>Yelm</t>
  </si>
  <si>
    <t>Cathlamet</t>
  </si>
  <si>
    <t>College Place</t>
  </si>
  <si>
    <t>Prescott</t>
  </si>
  <si>
    <t>Waitsburg</t>
  </si>
  <si>
    <t>Bellingham</t>
  </si>
  <si>
    <t>Blaine</t>
  </si>
  <si>
    <t>Everson</t>
  </si>
  <si>
    <t>Ferndale</t>
  </si>
  <si>
    <t>Lynden</t>
  </si>
  <si>
    <t>Nooksack</t>
  </si>
  <si>
    <t>Sumas</t>
  </si>
  <si>
    <t>Albion</t>
  </si>
  <si>
    <t>Colfax</t>
  </si>
  <si>
    <t>Colton</t>
  </si>
  <si>
    <t>Endicott</t>
  </si>
  <si>
    <t>Farmington</t>
  </si>
  <si>
    <t>LaCrosse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</si>
  <si>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</si>
  <si>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</si>
  <si>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</si>
  <si>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</si>
  <si>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</si>
  <si>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</si>
  <si>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</si>
  <si>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</si>
  <si>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</si>
  <si>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Grandview</t>
  </si>
  <si>
    <t>Granger</t>
  </si>
  <si>
    <t>Harrah</t>
  </si>
  <si>
    <t>Mabton</t>
  </si>
  <si>
    <t>Moxee</t>
  </si>
  <si>
    <t>Naches</t>
  </si>
  <si>
    <t>Selah</t>
  </si>
  <si>
    <t>Sunnyside</t>
  </si>
  <si>
    <t>Tieton</t>
  </si>
  <si>
    <t>Toppenish</t>
  </si>
  <si>
    <t>Union Gap</t>
  </si>
  <si>
    <t>Wapato</t>
  </si>
  <si>
    <t>Zillah</t>
  </si>
  <si>
    <t>Liberty Lake</t>
  </si>
  <si>
    <t>Spokane Valley</t>
  </si>
  <si>
    <t>Note: Liberty Lake and Spokane Valley are not included above because they incorporated after Census 2000.  They do not have any decade change comparisons.</t>
  </si>
  <si>
    <t>Total Population Change</t>
  </si>
  <si>
    <t>Population Change Due to Annexation</t>
  </si>
  <si>
    <t>Pop  Growth Excl. Annexed Pop</t>
  </si>
  <si>
    <t xml:space="preserve">Percent Change Excl Annexed Pop </t>
  </si>
  <si>
    <t>Rank by Percent Population Growth</t>
  </si>
  <si>
    <t>Change in Rank</t>
  </si>
  <si>
    <t>1990 to 2010</t>
  </si>
  <si>
    <r>
      <t>Burien</t>
    </r>
    <r>
      <rPr>
        <b/>
        <vertAlign val="superscript"/>
        <sz val="8"/>
        <rFont val="Arial"/>
        <family val="2"/>
      </rPr>
      <t>1</t>
    </r>
  </si>
  <si>
    <r>
      <t>Covington</t>
    </r>
    <r>
      <rPr>
        <b/>
        <vertAlign val="superscript"/>
        <sz val="8"/>
        <rFont val="Arial"/>
        <family val="2"/>
      </rPr>
      <t>1</t>
    </r>
  </si>
  <si>
    <r>
      <t>Kenmore</t>
    </r>
    <r>
      <rPr>
        <b/>
        <vertAlign val="superscript"/>
        <sz val="8"/>
        <rFont val="Arial"/>
        <family val="2"/>
      </rPr>
      <t>1</t>
    </r>
  </si>
  <si>
    <r>
      <t>Maple Valley</t>
    </r>
    <r>
      <rPr>
        <b/>
        <vertAlign val="superscript"/>
        <sz val="8"/>
        <rFont val="Arial"/>
        <family val="2"/>
      </rPr>
      <t>1</t>
    </r>
  </si>
  <si>
    <r>
      <t>Newcastle</t>
    </r>
    <r>
      <rPr>
        <b/>
        <vertAlign val="superscript"/>
        <sz val="8"/>
        <rFont val="Arial"/>
        <family val="2"/>
      </rPr>
      <t>1</t>
    </r>
  </si>
  <si>
    <r>
      <t>Sammamish</t>
    </r>
    <r>
      <rPr>
        <b/>
        <vertAlign val="superscript"/>
        <sz val="8"/>
        <rFont val="Arial"/>
        <family val="2"/>
      </rPr>
      <t>1</t>
    </r>
  </si>
  <si>
    <r>
      <t>Shoreline</t>
    </r>
    <r>
      <rPr>
        <b/>
        <vertAlign val="superscript"/>
        <sz val="8"/>
        <rFont val="Arial"/>
        <family val="2"/>
      </rPr>
      <t>1</t>
    </r>
  </si>
  <si>
    <r>
      <t>Woodinville</t>
    </r>
    <r>
      <rPr>
        <b/>
        <vertAlign val="superscript"/>
        <sz val="8"/>
        <rFont val="Arial"/>
        <family val="2"/>
      </rPr>
      <t>1</t>
    </r>
  </si>
  <si>
    <r>
      <t>Edgewood</t>
    </r>
    <r>
      <rPr>
        <b/>
        <vertAlign val="superscript"/>
        <sz val="8"/>
        <rFont val="Arial"/>
        <family val="2"/>
      </rPr>
      <t>1</t>
    </r>
  </si>
  <si>
    <r>
      <t>Lakewood</t>
    </r>
    <r>
      <rPr>
        <b/>
        <vertAlign val="superscript"/>
        <sz val="8"/>
        <rFont val="Arial"/>
        <family val="2"/>
      </rPr>
      <t>1</t>
    </r>
  </si>
  <si>
    <r>
      <t>University Place</t>
    </r>
    <r>
      <rPr>
        <b/>
        <vertAlign val="superscript"/>
        <sz val="8"/>
        <rFont val="Arial"/>
        <family val="2"/>
      </rPr>
      <t>1</t>
    </r>
  </si>
  <si>
    <t>King, Snohomish</t>
  </si>
  <si>
    <t>Table 8.  Population Growth by City, Total and Percent Change, With Rank by Percent Change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</si>
  <si>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These cities incorporated after the 1990 federal census and before the 2000 federal census.  They do not have any 1990 to 2000 decade change comparisons.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</si>
  <si>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Enumclaw annexed into Pierce County during the 1990 to 2000 decade.  There are no population or housing units in the Pierce County portion.</t>
    </r>
  </si>
  <si>
    <t>Part Cities Are Combined for Ranking Purposes</t>
  </si>
  <si>
    <t>Note:</t>
  </si>
  <si>
    <t>Table 5B.  Counties  With Twenty Percent or More Minority Ranked by Percent:  2010</t>
  </si>
  <si>
    <t>Table 5A.  Counties  With Twenty Percent or More Minority Ranked by Percent:  2000</t>
  </si>
  <si>
    <t>2000**</t>
  </si>
  <si>
    <t>Sources:  2000 P.L. 94-171 files and, 2010 P.L. 94-171 files.</t>
  </si>
  <si>
    <t>Table 4.  Total Population by Race (Non-Hispanic) and Hispanic Origin:  2000 and 2010</t>
  </si>
</sst>
</file>

<file path=xl/styles.xml><?xml version="1.0" encoding="utf-8"?>
<styleSheet xmlns="http://schemas.openxmlformats.org/spreadsheetml/2006/main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"/>
    <numFmt numFmtId="167" formatCode="0.0"/>
    <numFmt numFmtId="168" formatCode="0.0\%"/>
    <numFmt numFmtId="169" formatCode="0.00_);[Red]\(0.00\)"/>
    <numFmt numFmtId="170" formatCode="[$-F800]dddd\,\ mmmm\ dd\,\ yyyy"/>
    <numFmt numFmtId="171" formatCode="0_);[Red]\(0\)"/>
    <numFmt numFmtId="172" formatCode="0.0_);[Red]\(0.0\)"/>
    <numFmt numFmtId="173" formatCode="#,##0.0_);\(#,##0.0\)"/>
  </numFmts>
  <fonts count="32">
    <font>
      <sz val="10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i/>
      <sz val="8"/>
      <color rgb="FF7F7F7F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name val="Verdan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1C1C1"/>
      </left>
      <right style="medium">
        <color indexed="64"/>
      </right>
      <top/>
      <bottom/>
      <diagonal/>
    </border>
    <border>
      <left style="thin">
        <color rgb="FFC1C1C1"/>
      </left>
      <right style="medium">
        <color indexed="64"/>
      </right>
      <top style="medium">
        <color indexed="64"/>
      </top>
      <bottom style="thin">
        <color rgb="FFC1C1C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1C1C1"/>
      </left>
      <right style="medium">
        <color auto="1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medium">
        <color auto="1"/>
      </right>
      <top style="thin">
        <color rgb="FFC1C1C1"/>
      </top>
      <bottom style="medium">
        <color indexed="64"/>
      </bottom>
      <diagonal/>
    </border>
    <border>
      <left style="thin">
        <color rgb="FFC1C1C1"/>
      </left>
      <right/>
      <top style="thin">
        <color rgb="FFC1C1C1"/>
      </top>
      <bottom/>
      <diagonal/>
    </border>
  </borders>
  <cellStyleXfs count="112">
    <xf numFmtId="0" fontId="0" fillId="0" borderId="0"/>
    <xf numFmtId="43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9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</cellStyleXfs>
  <cellXfs count="372">
    <xf numFmtId="0" fontId="0" fillId="0" borderId="0" xfId="0"/>
    <xf numFmtId="167" fontId="5" fillId="0" borderId="0" xfId="0" applyNumberFormat="1" applyFont="1" applyFill="1" applyBorder="1" applyAlignment="1">
      <alignment horizontal="left"/>
    </xf>
    <xf numFmtId="167" fontId="4" fillId="0" borderId="0" xfId="0" applyNumberFormat="1" applyFont="1" applyFill="1" applyBorder="1" applyAlignment="1"/>
    <xf numFmtId="0" fontId="4" fillId="0" borderId="0" xfId="0" applyFont="1" applyFill="1" applyBorder="1"/>
    <xf numFmtId="0" fontId="4" fillId="0" borderId="0" xfId="0" applyFont="1" applyFill="1"/>
    <xf numFmtId="3" fontId="4" fillId="0" borderId="0" xfId="0" applyNumberFormat="1" applyFont="1" applyFill="1" applyBorder="1" applyAlignment="1"/>
    <xf numFmtId="170" fontId="4" fillId="0" borderId="0" xfId="0" quotePrefix="1" applyNumberFormat="1" applyFont="1" applyFill="1" applyBorder="1"/>
    <xf numFmtId="0" fontId="4" fillId="0" borderId="0" xfId="0" quotePrefix="1" applyNumberFormat="1" applyFont="1" applyFill="1" applyBorder="1"/>
    <xf numFmtId="38" fontId="4" fillId="0" borderId="0" xfId="1" quotePrefix="1" applyNumberFormat="1" applyFont="1" applyFill="1" applyBorder="1"/>
    <xf numFmtId="172" fontId="4" fillId="0" borderId="0" xfId="0" quotePrefix="1" applyNumberFormat="1" applyFont="1" applyFill="1" applyBorder="1"/>
    <xf numFmtId="3" fontId="4" fillId="0" borderId="0" xfId="0" applyNumberFormat="1" applyFont="1" applyFill="1" applyBorder="1"/>
    <xf numFmtId="165" fontId="4" fillId="0" borderId="0" xfId="1" applyNumberFormat="1" applyFont="1" applyFill="1" applyBorder="1"/>
    <xf numFmtId="168" fontId="4" fillId="0" borderId="0" xfId="0" applyNumberFormat="1" applyFont="1" applyFill="1" applyBorder="1"/>
    <xf numFmtId="169" fontId="4" fillId="0" borderId="0" xfId="0" applyNumberFormat="1" applyFont="1" applyFill="1" applyBorder="1"/>
    <xf numFmtId="0" fontId="4" fillId="0" borderId="0" xfId="0" applyFont="1"/>
    <xf numFmtId="3" fontId="4" fillId="0" borderId="0" xfId="1" applyNumberFormat="1" applyFont="1" applyFill="1" applyBorder="1" applyAlignment="1"/>
    <xf numFmtId="3" fontId="4" fillId="0" borderId="0" xfId="1" applyNumberFormat="1" applyFont="1" applyFill="1" applyBorder="1"/>
    <xf numFmtId="166" fontId="4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NumberFormat="1" applyFont="1" applyFill="1" applyBorder="1" applyProtection="1">
      <protection locked="0"/>
    </xf>
    <xf numFmtId="0" fontId="4" fillId="0" borderId="0" xfId="0" applyFont="1" applyBorder="1"/>
    <xf numFmtId="3" fontId="4" fillId="0" borderId="0" xfId="2" applyNumberFormat="1" applyFont="1" applyFill="1" applyAlignment="1"/>
    <xf numFmtId="0" fontId="5" fillId="0" borderId="0" xfId="0" applyFont="1"/>
    <xf numFmtId="166" fontId="4" fillId="0" borderId="0" xfId="1" applyNumberFormat="1" applyFont="1"/>
    <xf numFmtId="0" fontId="5" fillId="0" borderId="0" xfId="0" applyFont="1" applyBorder="1"/>
    <xf numFmtId="0" fontId="5" fillId="0" borderId="1" xfId="0" applyFont="1" applyBorder="1"/>
    <xf numFmtId="0" fontId="5" fillId="0" borderId="1" xfId="0" applyFont="1" applyFill="1" applyBorder="1" applyAlignment="1">
      <alignment horizontal="left"/>
    </xf>
    <xf numFmtId="170" fontId="5" fillId="0" borderId="1" xfId="0" applyNumberFormat="1" applyFont="1" applyFill="1" applyBorder="1" applyAlignment="1">
      <alignment horizontal="right" wrapText="1"/>
    </xf>
    <xf numFmtId="38" fontId="5" fillId="0" borderId="1" xfId="1" applyNumberFormat="1" applyFont="1" applyFill="1" applyBorder="1" applyAlignment="1">
      <alignment horizontal="right" wrapText="1"/>
    </xf>
    <xf numFmtId="171" fontId="5" fillId="0" borderId="1" xfId="0" applyNumberFormat="1" applyFont="1" applyFill="1" applyBorder="1" applyAlignment="1">
      <alignment horizontal="right" wrapText="1"/>
    </xf>
    <xf numFmtId="168" fontId="5" fillId="0" borderId="1" xfId="0" applyNumberFormat="1" applyFont="1" applyFill="1" applyBorder="1" applyAlignment="1">
      <alignment horizontal="right" wrapText="1"/>
    </xf>
    <xf numFmtId="0" fontId="4" fillId="0" borderId="0" xfId="0" applyNumberFormat="1" applyFont="1" applyBorder="1" applyProtection="1">
      <protection locked="0"/>
    </xf>
    <xf numFmtId="0" fontId="4" fillId="0" borderId="0" xfId="0" applyNumberFormat="1" applyFont="1" applyFill="1" applyBorder="1" applyProtection="1">
      <protection locked="0"/>
    </xf>
    <xf numFmtId="3" fontId="4" fillId="0" borderId="0" xfId="12" applyNumberFormat="1" applyFont="1" applyBorder="1" applyAlignment="1">
      <alignment horizontal="right"/>
    </xf>
    <xf numFmtId="3" fontId="4" fillId="0" borderId="0" xfId="0" applyNumberFormat="1" applyFont="1"/>
    <xf numFmtId="164" fontId="4" fillId="0" borderId="0" xfId="1" applyNumberFormat="1" applyFont="1" applyBorder="1"/>
    <xf numFmtId="0" fontId="5" fillId="0" borderId="0" xfId="12" applyFont="1" applyBorder="1" applyAlignment="1">
      <alignment horizontal="right"/>
    </xf>
    <xf numFmtId="0" fontId="5" fillId="0" borderId="1" xfId="0" applyFont="1" applyFill="1" applyBorder="1"/>
    <xf numFmtId="3" fontId="4" fillId="0" borderId="0" xfId="12" applyNumberFormat="1" applyFont="1" applyBorder="1" applyAlignment="1" applyProtection="1">
      <alignment horizontal="right"/>
    </xf>
    <xf numFmtId="0" fontId="5" fillId="0" borderId="1" xfId="0" applyFont="1" applyBorder="1" applyAlignment="1">
      <alignment horizontal="right" wrapText="1"/>
    </xf>
    <xf numFmtId="165" fontId="4" fillId="0" borderId="0" xfId="1" applyNumberFormat="1" applyFont="1" applyBorder="1"/>
    <xf numFmtId="0" fontId="11" fillId="0" borderId="0" xfId="0" quotePrefix="1" applyFont="1"/>
    <xf numFmtId="0" fontId="5" fillId="0" borderId="1" xfId="0" applyFont="1" applyFill="1" applyBorder="1" applyAlignment="1">
      <alignment horizontal="right" wrapText="1"/>
    </xf>
    <xf numFmtId="43" fontId="4" fillId="0" borderId="0" xfId="1" applyFont="1"/>
    <xf numFmtId="0" fontId="12" fillId="0" borderId="0" xfId="0" applyFont="1"/>
    <xf numFmtId="15" fontId="4" fillId="0" borderId="0" xfId="0" quotePrefix="1" applyNumberFormat="1" applyFont="1"/>
    <xf numFmtId="0" fontId="9" fillId="0" borderId="0" xfId="0" applyFont="1"/>
    <xf numFmtId="3" fontId="4" fillId="0" borderId="0" xfId="0" applyNumberFormat="1" applyFont="1" applyFill="1"/>
    <xf numFmtId="0" fontId="5" fillId="0" borderId="0" xfId="1" applyNumberFormat="1" applyFont="1" applyBorder="1" applyAlignment="1">
      <alignment horizontal="right"/>
    </xf>
    <xf numFmtId="2" fontId="4" fillId="0" borderId="0" xfId="1" applyNumberFormat="1" applyFont="1" applyBorder="1"/>
    <xf numFmtId="2" fontId="5" fillId="0" borderId="0" xfId="1" applyNumberFormat="1" applyFont="1" applyBorder="1" applyAlignment="1">
      <alignment horizontal="right"/>
    </xf>
    <xf numFmtId="2" fontId="4" fillId="0" borderId="0" xfId="1" applyNumberFormat="1" applyFont="1" applyFill="1" applyBorder="1"/>
    <xf numFmtId="0" fontId="9" fillId="0" borderId="0" xfId="0" applyFont="1" applyBorder="1"/>
    <xf numFmtId="0" fontId="5" fillId="0" borderId="1" xfId="1" applyNumberFormat="1" applyFont="1" applyBorder="1" applyAlignment="1">
      <alignment horizontal="right" wrapText="1"/>
    </xf>
    <xf numFmtId="0" fontId="11" fillId="0" borderId="0" xfId="0" applyFont="1"/>
    <xf numFmtId="0" fontId="5" fillId="0" borderId="0" xfId="0" applyFont="1" applyFill="1"/>
    <xf numFmtId="0" fontId="5" fillId="0" borderId="0" xfId="1" applyNumberFormat="1" applyFont="1" applyBorder="1" applyAlignment="1">
      <alignment horizontal="left"/>
    </xf>
    <xf numFmtId="0" fontId="27" fillId="0" borderId="0" xfId="1" applyNumberFormat="1" applyFont="1" applyFill="1" applyBorder="1" applyAlignment="1">
      <alignment horizontal="right"/>
    </xf>
    <xf numFmtId="2" fontId="27" fillId="0" borderId="0" xfId="1" applyNumberFormat="1" applyFont="1" applyFill="1" applyBorder="1" applyAlignment="1">
      <alignment horizontal="right"/>
    </xf>
    <xf numFmtId="167" fontId="5" fillId="33" borderId="0" xfId="0" applyNumberFormat="1" applyFont="1" applyFill="1" applyBorder="1" applyAlignment="1">
      <alignment horizontal="left"/>
    </xf>
    <xf numFmtId="0" fontId="5" fillId="0" borderId="12" xfId="0" applyFont="1" applyBorder="1"/>
    <xf numFmtId="3" fontId="4" fillId="0" borderId="13" xfId="12" applyNumberFormat="1" applyFont="1" applyBorder="1" applyAlignment="1"/>
    <xf numFmtId="3" fontId="4" fillId="0" borderId="13" xfId="12" applyNumberFormat="1" applyFont="1" applyFill="1" applyBorder="1" applyAlignment="1"/>
    <xf numFmtId="0" fontId="5" fillId="0" borderId="15" xfId="0" applyFont="1" applyBorder="1"/>
    <xf numFmtId="3" fontId="4" fillId="0" borderId="1" xfId="2" applyNumberFormat="1" applyFont="1" applyFill="1" applyBorder="1" applyAlignment="1"/>
    <xf numFmtId="3" fontId="4" fillId="0" borderId="13" xfId="1" applyNumberFormat="1" applyFont="1" applyBorder="1" applyAlignment="1"/>
    <xf numFmtId="3" fontId="4" fillId="0" borderId="13" xfId="1" applyNumberFormat="1" applyFont="1" applyFill="1" applyBorder="1" applyAlignment="1"/>
    <xf numFmtId="0" fontId="5" fillId="0" borderId="17" xfId="0" applyFont="1" applyBorder="1"/>
    <xf numFmtId="3" fontId="9" fillId="0" borderId="0" xfId="50" applyNumberFormat="1" applyFont="1" applyBorder="1"/>
    <xf numFmtId="3" fontId="4" fillId="0" borderId="1" xfId="1" applyNumberFormat="1" applyFont="1" applyBorder="1" applyAlignment="1"/>
    <xf numFmtId="3" fontId="4" fillId="0" borderId="1" xfId="1" applyNumberFormat="1" applyFont="1" applyFill="1" applyBorder="1" applyAlignment="1"/>
    <xf numFmtId="3" fontId="4" fillId="0" borderId="13" xfId="0" applyNumberFormat="1" applyFont="1" applyFill="1" applyBorder="1"/>
    <xf numFmtId="3" fontId="4" fillId="0" borderId="14" xfId="0" applyNumberFormat="1" applyFont="1" applyFill="1" applyBorder="1"/>
    <xf numFmtId="3" fontId="9" fillId="0" borderId="0" xfId="50" applyNumberFormat="1" applyFont="1" applyFill="1" applyBorder="1"/>
    <xf numFmtId="3" fontId="4" fillId="0" borderId="18" xfId="0" applyNumberFormat="1" applyFont="1" applyFill="1" applyBorder="1"/>
    <xf numFmtId="3" fontId="4" fillId="0" borderId="1" xfId="0" applyNumberFormat="1" applyFont="1" applyFill="1" applyBorder="1"/>
    <xf numFmtId="3" fontId="4" fillId="0" borderId="16" xfId="0" applyNumberFormat="1" applyFont="1" applyFill="1" applyBorder="1"/>
    <xf numFmtId="166" fontId="4" fillId="0" borderId="0" xfId="1" applyNumberFormat="1" applyFont="1" applyFill="1"/>
    <xf numFmtId="0" fontId="5" fillId="0" borderId="19" xfId="0" applyFont="1" applyBorder="1"/>
    <xf numFmtId="3" fontId="4" fillId="0" borderId="20" xfId="1" applyNumberFormat="1" applyFont="1" applyBorder="1" applyAlignment="1"/>
    <xf numFmtId="3" fontId="4" fillId="0" borderId="20" xfId="1" applyNumberFormat="1" applyFont="1" applyFill="1" applyBorder="1" applyAlignment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3" fontId="4" fillId="0" borderId="20" xfId="3" applyNumberFormat="1" applyFont="1" applyBorder="1" applyAlignment="1">
      <alignment horizontal="right"/>
    </xf>
    <xf numFmtId="3" fontId="4" fillId="0" borderId="20" xfId="12" applyNumberFormat="1" applyFont="1" applyBorder="1" applyAlignment="1" applyProtection="1">
      <alignment horizontal="right"/>
    </xf>
    <xf numFmtId="3" fontId="4" fillId="0" borderId="20" xfId="12" applyNumberFormat="1" applyFont="1" applyFill="1" applyBorder="1" applyAlignment="1" applyProtection="1">
      <alignment horizontal="right"/>
    </xf>
    <xf numFmtId="0" fontId="4" fillId="0" borderId="12" xfId="0" applyFont="1" applyBorder="1"/>
    <xf numFmtId="3" fontId="4" fillId="0" borderId="0" xfId="3" applyNumberFormat="1" applyFont="1" applyBorder="1" applyAlignment="1">
      <alignment horizontal="right"/>
    </xf>
    <xf numFmtId="3" fontId="4" fillId="0" borderId="0" xfId="12" applyNumberFormat="1" applyFont="1" applyFill="1" applyBorder="1" applyAlignment="1" applyProtection="1">
      <alignment horizontal="right"/>
    </xf>
    <xf numFmtId="3" fontId="4" fillId="0" borderId="0" xfId="1" applyNumberFormat="1" applyFont="1" applyBorder="1" applyAlignment="1"/>
    <xf numFmtId="0" fontId="5" fillId="0" borderId="11" xfId="0" applyFont="1" applyBorder="1"/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3" fontId="4" fillId="0" borderId="19" xfId="3" applyNumberFormat="1" applyFont="1" applyBorder="1" applyAlignment="1">
      <alignment horizontal="right"/>
    </xf>
    <xf numFmtId="3" fontId="4" fillId="0" borderId="22" xfId="58" applyNumberFormat="1" applyFont="1" applyFill="1" applyBorder="1" applyAlignment="1" applyProtection="1">
      <alignment horizontal="right" wrapText="1"/>
    </xf>
    <xf numFmtId="3" fontId="4" fillId="0" borderId="17" xfId="3" applyNumberFormat="1" applyFont="1" applyBorder="1" applyAlignment="1">
      <alignment horizontal="right"/>
    </xf>
    <xf numFmtId="3" fontId="4" fillId="0" borderId="23" xfId="58" applyNumberFormat="1" applyFont="1" applyFill="1" applyBorder="1" applyAlignment="1" applyProtection="1">
      <alignment horizontal="right" wrapText="1"/>
    </xf>
    <xf numFmtId="3" fontId="4" fillId="0" borderId="19" xfId="1" applyNumberFormat="1" applyFont="1" applyBorder="1" applyAlignment="1"/>
    <xf numFmtId="3" fontId="4" fillId="0" borderId="17" xfId="1" applyNumberFormat="1" applyFont="1" applyBorder="1" applyAlignment="1"/>
    <xf numFmtId="3" fontId="4" fillId="0" borderId="12" xfId="1" applyNumberFormat="1" applyFont="1" applyBorder="1" applyAlignment="1"/>
    <xf numFmtId="3" fontId="4" fillId="0" borderId="24" xfId="58" applyNumberFormat="1" applyFont="1" applyFill="1" applyBorder="1" applyAlignment="1" applyProtection="1">
      <alignment horizontal="right" wrapText="1"/>
    </xf>
    <xf numFmtId="3" fontId="9" fillId="0" borderId="17" xfId="50" applyNumberFormat="1" applyFont="1" applyBorder="1"/>
    <xf numFmtId="3" fontId="9" fillId="0" borderId="18" xfId="50" applyNumberFormat="1" applyFont="1" applyFill="1" applyBorder="1"/>
    <xf numFmtId="3" fontId="4" fillId="0" borderId="15" xfId="1" applyNumberFormat="1" applyFont="1" applyBorder="1" applyAlignment="1"/>
    <xf numFmtId="3" fontId="4" fillId="0" borderId="16" xfId="1" applyNumberFormat="1" applyFont="1" applyFill="1" applyBorder="1" applyAlignment="1"/>
    <xf numFmtId="3" fontId="4" fillId="0" borderId="18" xfId="1" applyNumberFormat="1" applyFont="1" applyFill="1" applyBorder="1" applyAlignment="1"/>
    <xf numFmtId="3" fontId="4" fillId="0" borderId="12" xfId="12" applyNumberFormat="1" applyFont="1" applyBorder="1" applyAlignment="1"/>
    <xf numFmtId="3" fontId="9" fillId="0" borderId="14" xfId="58" applyNumberFormat="1" applyFont="1" applyFill="1" applyBorder="1" applyAlignment="1" applyProtection="1"/>
    <xf numFmtId="3" fontId="4" fillId="0" borderId="15" xfId="2" applyNumberFormat="1" applyFont="1" applyFill="1" applyBorder="1" applyAlignment="1"/>
    <xf numFmtId="3" fontId="9" fillId="0" borderId="16" xfId="58" applyNumberFormat="1" applyFont="1" applyFill="1" applyBorder="1" applyAlignment="1" applyProtection="1"/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right"/>
    </xf>
    <xf numFmtId="2" fontId="9" fillId="0" borderId="0" xfId="1" applyNumberFormat="1" applyFont="1" applyFill="1" applyBorder="1"/>
    <xf numFmtId="4" fontId="4" fillId="0" borderId="0" xfId="58" applyNumberFormat="1" applyFont="1" applyFill="1" applyBorder="1" applyAlignment="1" applyProtection="1">
      <alignment horizontal="right" wrapText="1"/>
    </xf>
    <xf numFmtId="3" fontId="4" fillId="0" borderId="0" xfId="58" applyNumberFormat="1" applyFont="1" applyFill="1" applyBorder="1" applyAlignment="1" applyProtection="1">
      <alignment horizontal="right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1" applyNumberFormat="1" applyFont="1" applyFill="1" applyBorder="1"/>
    <xf numFmtId="0" fontId="4" fillId="0" borderId="1" xfId="0" applyFont="1" applyBorder="1"/>
    <xf numFmtId="0" fontId="4" fillId="0" borderId="1" xfId="0" applyFont="1" applyFill="1" applyBorder="1"/>
    <xf numFmtId="0" fontId="5" fillId="0" borderId="11" xfId="0" applyFont="1" applyFill="1" applyBorder="1"/>
    <xf numFmtId="0" fontId="5" fillId="0" borderId="25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6" fontId="4" fillId="0" borderId="20" xfId="1" applyNumberFormat="1" applyFont="1" applyFill="1" applyBorder="1"/>
    <xf numFmtId="166" fontId="4" fillId="0" borderId="21" xfId="1" applyNumberFormat="1" applyFont="1" applyFill="1" applyBorder="1"/>
    <xf numFmtId="166" fontId="4" fillId="0" borderId="0" xfId="1" applyNumberFormat="1" applyFont="1" applyFill="1" applyBorder="1"/>
    <xf numFmtId="166" fontId="4" fillId="0" borderId="18" xfId="1" applyNumberFormat="1" applyFont="1" applyFill="1" applyBorder="1"/>
    <xf numFmtId="0" fontId="5" fillId="0" borderId="26" xfId="0" applyFont="1" applyFill="1" applyBorder="1"/>
    <xf numFmtId="166" fontId="4" fillId="0" borderId="13" xfId="1" applyNumberFormat="1" applyFont="1" applyFill="1" applyBorder="1"/>
    <xf numFmtId="166" fontId="4" fillId="0" borderId="14" xfId="1" applyNumberFormat="1" applyFont="1" applyFill="1" applyBorder="1"/>
    <xf numFmtId="0" fontId="5" fillId="0" borderId="27" xfId="0" applyFont="1" applyFill="1" applyBorder="1"/>
    <xf numFmtId="166" fontId="4" fillId="0" borderId="1" xfId="1" applyNumberFormat="1" applyFont="1" applyFill="1" applyBorder="1"/>
    <xf numFmtId="166" fontId="4" fillId="0" borderId="16" xfId="1" applyNumberFormat="1" applyFont="1" applyFill="1" applyBorder="1"/>
    <xf numFmtId="0" fontId="5" fillId="0" borderId="15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 wrapText="1"/>
    </xf>
    <xf numFmtId="0" fontId="5" fillId="0" borderId="16" xfId="0" applyFont="1" applyFill="1" applyBorder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3" fontId="4" fillId="0" borderId="17" xfId="0" applyNumberFormat="1" applyFont="1" applyFill="1" applyBorder="1"/>
    <xf numFmtId="0" fontId="5" fillId="0" borderId="17" xfId="0" applyFont="1" applyBorder="1" applyAlignment="1">
      <alignment horizontal="right" wrapText="1"/>
    </xf>
    <xf numFmtId="0" fontId="4" fillId="0" borderId="0" xfId="0" quotePrefix="1" applyFont="1" applyFill="1" applyAlignment="1">
      <alignment horizontal="right"/>
    </xf>
    <xf numFmtId="0" fontId="5" fillId="0" borderId="0" xfId="0" applyFont="1" applyFill="1" applyBorder="1" applyAlignment="1">
      <alignment horizontal="right" wrapText="1"/>
    </xf>
    <xf numFmtId="3" fontId="5" fillId="0" borderId="16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horizontal="left"/>
    </xf>
    <xf numFmtId="3" fontId="5" fillId="0" borderId="15" xfId="0" applyNumberFormat="1" applyFont="1" applyFill="1" applyBorder="1" applyAlignment="1">
      <alignment horizontal="right" wrapText="1"/>
    </xf>
    <xf numFmtId="3" fontId="4" fillId="0" borderId="29" xfId="2" applyNumberFormat="1" applyFont="1" applyFill="1" applyBorder="1" applyAlignment="1" applyProtection="1">
      <alignment horizontal="right" wrapText="1"/>
    </xf>
    <xf numFmtId="3" fontId="4" fillId="0" borderId="17" xfId="0" applyNumberFormat="1" applyFont="1" applyFill="1" applyBorder="1" applyAlignment="1">
      <alignment horizontal="right"/>
    </xf>
    <xf numFmtId="167" fontId="4" fillId="0" borderId="18" xfId="0" applyNumberFormat="1" applyFont="1" applyFill="1" applyBorder="1"/>
    <xf numFmtId="0" fontId="4" fillId="0" borderId="18" xfId="0" quotePrefix="1" applyFont="1" applyFill="1" applyBorder="1" applyAlignment="1">
      <alignment horizontal="right"/>
    </xf>
    <xf numFmtId="167" fontId="4" fillId="0" borderId="17" xfId="0" applyNumberFormat="1" applyFont="1" applyFill="1" applyBorder="1"/>
    <xf numFmtId="0" fontId="4" fillId="0" borderId="17" xfId="0" quotePrefix="1" applyFont="1" applyFill="1" applyBorder="1" applyAlignment="1">
      <alignment horizontal="right"/>
    </xf>
    <xf numFmtId="0" fontId="4" fillId="0" borderId="18" xfId="0" applyFont="1" applyFill="1" applyBorder="1"/>
    <xf numFmtId="0" fontId="5" fillId="0" borderId="18" xfId="0" applyFont="1" applyFill="1" applyBorder="1" applyAlignment="1">
      <alignment horizontal="right" wrapText="1"/>
    </xf>
    <xf numFmtId="0" fontId="4" fillId="0" borderId="17" xfId="0" applyFont="1" applyFill="1" applyBorder="1"/>
    <xf numFmtId="0" fontId="1" fillId="0" borderId="0" xfId="95"/>
    <xf numFmtId="0" fontId="5" fillId="0" borderId="0" xfId="96" applyFont="1" applyFill="1" applyBorder="1" applyAlignment="1">
      <alignment horizontal="left" wrapText="1"/>
    </xf>
    <xf numFmtId="0" fontId="5" fillId="0" borderId="0" xfId="96" applyFont="1" applyFill="1" applyBorder="1" applyAlignment="1">
      <alignment horizontal="left"/>
    </xf>
    <xf numFmtId="3" fontId="5" fillId="0" borderId="0" xfId="96" applyNumberFormat="1" applyFont="1" applyFill="1" applyBorder="1" applyAlignment="1">
      <alignment horizontal="left"/>
    </xf>
    <xf numFmtId="3" fontId="5" fillId="0" borderId="0" xfId="96" applyNumberFormat="1" applyFont="1" applyFill="1" applyBorder="1" applyAlignment="1">
      <alignment horizontal="left" wrapText="1"/>
    </xf>
    <xf numFmtId="3" fontId="5" fillId="0" borderId="0" xfId="96" applyNumberFormat="1" applyFont="1" applyFill="1" applyBorder="1" applyAlignment="1"/>
    <xf numFmtId="0" fontId="30" fillId="0" borderId="0" xfId="95" applyFont="1"/>
    <xf numFmtId="0" fontId="1" fillId="0" borderId="1" xfId="95" applyBorder="1"/>
    <xf numFmtId="0" fontId="31" fillId="0" borderId="1" xfId="95" applyFont="1" applyBorder="1" applyAlignment="1">
      <alignment horizontal="right" wrapText="1"/>
    </xf>
    <xf numFmtId="0" fontId="4" fillId="0" borderId="0" xfId="95" applyFont="1"/>
    <xf numFmtId="15" fontId="4" fillId="0" borderId="0" xfId="95" quotePrefix="1" applyNumberFormat="1" applyFont="1"/>
    <xf numFmtId="167" fontId="4" fillId="0" borderId="17" xfId="0" applyNumberFormat="1" applyFont="1" applyFill="1" applyBorder="1" applyAlignment="1">
      <alignment horizontal="right"/>
    </xf>
    <xf numFmtId="0" fontId="5" fillId="0" borderId="27" xfId="0" applyFont="1" applyFill="1" applyBorder="1" applyAlignment="1">
      <alignment horizontal="right" wrapText="1"/>
    </xf>
    <xf numFmtId="0" fontId="4" fillId="0" borderId="25" xfId="0" applyFont="1" applyFill="1" applyBorder="1"/>
    <xf numFmtId="0" fontId="4" fillId="0" borderId="25" xfId="0" quotePrefix="1" applyFont="1" applyFill="1" applyBorder="1" applyAlignment="1">
      <alignment horizontal="right"/>
    </xf>
    <xf numFmtId="0" fontId="4" fillId="0" borderId="12" xfId="0" applyFont="1" applyFill="1" applyBorder="1"/>
    <xf numFmtId="0" fontId="4" fillId="0" borderId="13" xfId="0" applyFont="1" applyFill="1" applyBorder="1"/>
    <xf numFmtId="0" fontId="5" fillId="0" borderId="11" xfId="0" applyFont="1" applyFill="1" applyBorder="1" applyAlignment="1">
      <alignment horizontal="right"/>
    </xf>
    <xf numFmtId="3" fontId="4" fillId="0" borderId="15" xfId="0" applyNumberFormat="1" applyFont="1" applyFill="1" applyBorder="1"/>
    <xf numFmtId="167" fontId="4" fillId="0" borderId="15" xfId="0" applyNumberFormat="1" applyFont="1" applyFill="1" applyBorder="1"/>
    <xf numFmtId="167" fontId="4" fillId="0" borderId="16" xfId="0" applyNumberFormat="1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27" xfId="0" applyFont="1" applyFill="1" applyBorder="1"/>
    <xf numFmtId="0" fontId="5" fillId="0" borderId="15" xfId="0" applyFont="1" applyFill="1" applyBorder="1"/>
    <xf numFmtId="0" fontId="5" fillId="0" borderId="17" xfId="0" applyFont="1" applyFill="1" applyBorder="1"/>
    <xf numFmtId="170" fontId="5" fillId="0" borderId="15" xfId="0" applyNumberFormat="1" applyFont="1" applyFill="1" applyBorder="1" applyAlignment="1">
      <alignment horizontal="right" wrapText="1"/>
    </xf>
    <xf numFmtId="165" fontId="5" fillId="0" borderId="16" xfId="1" applyNumberFormat="1" applyFont="1" applyFill="1" applyBorder="1" applyAlignment="1">
      <alignment horizontal="right" wrapText="1"/>
    </xf>
    <xf numFmtId="165" fontId="4" fillId="0" borderId="18" xfId="1" quotePrefix="1" applyNumberFormat="1" applyFont="1" applyFill="1" applyBorder="1"/>
    <xf numFmtId="3" fontId="4" fillId="0" borderId="17" xfId="0" applyNumberFormat="1" applyFont="1" applyFill="1" applyBorder="1" applyAlignment="1"/>
    <xf numFmtId="3" fontId="4" fillId="0" borderId="28" xfId="58" applyNumberFormat="1" applyFont="1" applyFill="1" applyBorder="1" applyAlignment="1" applyProtection="1">
      <alignment horizontal="right" wrapText="1"/>
    </xf>
    <xf numFmtId="3" fontId="4" fillId="0" borderId="18" xfId="1" applyNumberFormat="1" applyFont="1" applyFill="1" applyBorder="1"/>
    <xf numFmtId="3" fontId="4" fillId="0" borderId="17" xfId="0" applyNumberFormat="1" applyFont="1" applyFill="1" applyBorder="1" applyAlignment="1" applyProtection="1"/>
    <xf numFmtId="0" fontId="4" fillId="0" borderId="14" xfId="0" applyFont="1" applyFill="1" applyBorder="1"/>
    <xf numFmtId="0" fontId="5" fillId="0" borderId="15" xfId="0" applyFont="1" applyFill="1" applyBorder="1" applyAlignment="1">
      <alignment horizontal="left"/>
    </xf>
    <xf numFmtId="0" fontId="5" fillId="0" borderId="17" xfId="0" applyNumberFormat="1" applyFont="1" applyFill="1" applyBorder="1" applyProtection="1">
      <protection locked="0"/>
    </xf>
    <xf numFmtId="0" fontId="5" fillId="0" borderId="15" xfId="0" applyNumberFormat="1" applyFont="1" applyFill="1" applyBorder="1" applyProtection="1">
      <protection locked="0"/>
    </xf>
    <xf numFmtId="0" fontId="5" fillId="0" borderId="1" xfId="0" applyNumberFormat="1" applyFont="1" applyFill="1" applyBorder="1" applyProtection="1">
      <protection locked="0"/>
    </xf>
    <xf numFmtId="3" fontId="4" fillId="0" borderId="15" xfId="0" applyNumberFormat="1" applyFont="1" applyFill="1" applyBorder="1" applyAlignment="1" applyProtection="1"/>
    <xf numFmtId="3" fontId="4" fillId="0" borderId="1" xfId="0" applyNumberFormat="1" applyFont="1" applyFill="1" applyBorder="1" applyAlignment="1"/>
    <xf numFmtId="3" fontId="4" fillId="0" borderId="30" xfId="58" applyNumberFormat="1" applyFont="1" applyFill="1" applyBorder="1" applyAlignment="1" applyProtection="1">
      <alignment horizontal="right" wrapText="1"/>
    </xf>
    <xf numFmtId="3" fontId="4" fillId="0" borderId="1" xfId="1" applyNumberFormat="1" applyFont="1" applyFill="1" applyBorder="1"/>
    <xf numFmtId="166" fontId="4" fillId="0" borderId="1" xfId="0" applyNumberFormat="1" applyFont="1" applyFill="1" applyBorder="1"/>
    <xf numFmtId="0" fontId="4" fillId="0" borderId="19" xfId="0" applyFont="1" applyFill="1" applyBorder="1" applyAlignment="1"/>
    <xf numFmtId="0" fontId="4" fillId="0" borderId="20" xfId="0" applyFont="1" applyFill="1" applyBorder="1" applyAlignment="1"/>
    <xf numFmtId="3" fontId="4" fillId="0" borderId="20" xfId="0" applyNumberFormat="1" applyFont="1" applyFill="1" applyBorder="1" applyAlignment="1"/>
    <xf numFmtId="3" fontId="4" fillId="0" borderId="21" xfId="0" applyNumberFormat="1" applyFont="1" applyFill="1" applyBorder="1" applyAlignment="1"/>
    <xf numFmtId="171" fontId="5" fillId="0" borderId="16" xfId="0" applyNumberFormat="1" applyFont="1" applyFill="1" applyBorder="1" applyAlignment="1">
      <alignment horizontal="right" wrapText="1"/>
    </xf>
    <xf numFmtId="0" fontId="4" fillId="0" borderId="17" xfId="0" quotePrefix="1" applyNumberFormat="1" applyFont="1" applyFill="1" applyBorder="1"/>
    <xf numFmtId="0" fontId="4" fillId="0" borderId="18" xfId="0" quotePrefix="1" applyNumberFormat="1" applyFont="1" applyFill="1" applyBorder="1"/>
    <xf numFmtId="166" fontId="4" fillId="0" borderId="18" xfId="0" applyNumberFormat="1" applyFont="1" applyFill="1" applyBorder="1"/>
    <xf numFmtId="3" fontId="4" fillId="0" borderId="15" xfId="0" applyNumberFormat="1" applyFont="1" applyFill="1" applyBorder="1" applyAlignment="1"/>
    <xf numFmtId="166" fontId="4" fillId="0" borderId="16" xfId="0" applyNumberFormat="1" applyFont="1" applyFill="1" applyBorder="1"/>
    <xf numFmtId="168" fontId="4" fillId="0" borderId="18" xfId="0" applyNumberFormat="1" applyFont="1" applyFill="1" applyBorder="1"/>
    <xf numFmtId="0" fontId="4" fillId="0" borderId="13" xfId="0" applyFont="1" applyBorder="1"/>
    <xf numFmtId="0" fontId="4" fillId="0" borderId="17" xfId="0" applyFont="1" applyBorder="1"/>
    <xf numFmtId="0" fontId="4" fillId="0" borderId="17" xfId="0" applyNumberFormat="1" applyFont="1" applyBorder="1" applyProtection="1">
      <protection locked="0"/>
    </xf>
    <xf numFmtId="0" fontId="4" fillId="0" borderId="17" xfId="0" applyNumberFormat="1" applyFont="1" applyFill="1" applyBorder="1" applyProtection="1">
      <protection locked="0"/>
    </xf>
    <xf numFmtId="0" fontId="4" fillId="0" borderId="15" xfId="0" applyNumberFormat="1" applyFont="1" applyBorder="1" applyProtection="1">
      <protection locked="0"/>
    </xf>
    <xf numFmtId="0" fontId="4" fillId="0" borderId="1" xfId="0" applyNumberFormat="1" applyFont="1" applyBorder="1" applyProtection="1">
      <protection locked="0"/>
    </xf>
    <xf numFmtId="3" fontId="4" fillId="0" borderId="1" xfId="12" applyNumberFormat="1" applyFont="1" applyBorder="1" applyAlignment="1">
      <alignment horizontal="right"/>
    </xf>
    <xf numFmtId="0" fontId="5" fillId="0" borderId="17" xfId="12" applyFont="1" applyBorder="1" applyAlignment="1">
      <alignment horizontal="right"/>
    </xf>
    <xf numFmtId="0" fontId="5" fillId="0" borderId="18" xfId="12" applyFont="1" applyFill="1" applyBorder="1"/>
    <xf numFmtId="3" fontId="4" fillId="0" borderId="17" xfId="12" applyNumberFormat="1" applyFont="1" applyBorder="1" applyAlignment="1" applyProtection="1">
      <alignment horizontal="right"/>
    </xf>
    <xf numFmtId="3" fontId="6" fillId="0" borderId="18" xfId="4" applyNumberFormat="1" applyFont="1" applyFill="1" applyBorder="1"/>
    <xf numFmtId="3" fontId="4" fillId="0" borderId="15" xfId="12" applyNumberFormat="1" applyFont="1" applyBorder="1" applyAlignment="1" applyProtection="1">
      <alignment horizontal="right"/>
    </xf>
    <xf numFmtId="0" fontId="4" fillId="0" borderId="17" xfId="12" applyFont="1" applyFill="1" applyBorder="1"/>
    <xf numFmtId="3" fontId="4" fillId="0" borderId="17" xfId="12" applyNumberFormat="1" applyFont="1" applyFill="1" applyBorder="1"/>
    <xf numFmtId="3" fontId="4" fillId="0" borderId="18" xfId="12" applyNumberFormat="1" applyFont="1" applyFill="1" applyBorder="1"/>
    <xf numFmtId="3" fontId="4" fillId="0" borderId="15" xfId="12" applyNumberFormat="1" applyFont="1" applyFill="1" applyBorder="1"/>
    <xf numFmtId="3" fontId="4" fillId="0" borderId="16" xfId="12" applyNumberFormat="1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5" fillId="0" borderId="19" xfId="12" applyFont="1" applyBorder="1" applyAlignment="1">
      <alignment horizontal="right"/>
    </xf>
    <xf numFmtId="0" fontId="5" fillId="0" borderId="20" xfId="12" applyFont="1" applyBorder="1" applyAlignment="1">
      <alignment horizontal="right"/>
    </xf>
    <xf numFmtId="0" fontId="5" fillId="0" borderId="21" xfId="12" applyFont="1" applyFill="1" applyBorder="1"/>
    <xf numFmtId="0" fontId="5" fillId="0" borderId="19" xfId="12" applyFont="1" applyFill="1" applyBorder="1" applyAlignment="1">
      <alignment horizontal="right"/>
    </xf>
    <xf numFmtId="0" fontId="5" fillId="0" borderId="21" xfId="0" applyFont="1" applyFill="1" applyBorder="1" applyAlignment="1">
      <alignment horizontal="right"/>
    </xf>
    <xf numFmtId="0" fontId="1" fillId="0" borderId="12" xfId="95" applyBorder="1"/>
    <xf numFmtId="0" fontId="1" fillId="0" borderId="13" xfId="95" applyBorder="1"/>
    <xf numFmtId="0" fontId="5" fillId="0" borderId="15" xfId="96" applyFont="1" applyFill="1" applyBorder="1" applyAlignment="1">
      <alignment horizontal="left"/>
    </xf>
    <xf numFmtId="0" fontId="31" fillId="0" borderId="16" xfId="95" applyFont="1" applyBorder="1" applyAlignment="1">
      <alignment horizontal="right" wrapText="1"/>
    </xf>
    <xf numFmtId="0" fontId="30" fillId="0" borderId="17" xfId="95" applyFont="1" applyBorder="1"/>
    <xf numFmtId="0" fontId="30" fillId="0" borderId="0" xfId="95" applyFont="1" applyBorder="1"/>
    <xf numFmtId="0" fontId="30" fillId="0" borderId="18" xfId="95" applyFont="1" applyBorder="1"/>
    <xf numFmtId="3" fontId="5" fillId="0" borderId="17" xfId="96" applyNumberFormat="1" applyFont="1" applyFill="1" applyBorder="1" applyAlignment="1">
      <alignment horizontal="left"/>
    </xf>
    <xf numFmtId="166" fontId="4" fillId="0" borderId="0" xfId="97" applyNumberFormat="1" applyFont="1" applyFill="1" applyBorder="1" applyAlignment="1"/>
    <xf numFmtId="166" fontId="4" fillId="0" borderId="18" xfId="97" applyNumberFormat="1" applyFont="1" applyFill="1" applyBorder="1" applyAlignment="1"/>
    <xf numFmtId="0" fontId="31" fillId="0" borderId="17" xfId="95" applyFont="1" applyBorder="1"/>
    <xf numFmtId="0" fontId="30" fillId="0" borderId="15" xfId="95" applyFont="1" applyBorder="1"/>
    <xf numFmtId="3" fontId="5" fillId="0" borderId="1" xfId="96" applyNumberFormat="1" applyFont="1" applyFill="1" applyBorder="1" applyAlignment="1">
      <alignment horizontal="left" wrapText="1"/>
    </xf>
    <xf numFmtId="166" fontId="4" fillId="0" borderId="1" xfId="97" applyNumberFormat="1" applyFont="1" applyFill="1" applyBorder="1" applyAlignment="1"/>
    <xf numFmtId="166" fontId="4" fillId="0" borderId="16" xfId="97" applyNumberFormat="1" applyFont="1" applyFill="1" applyBorder="1" applyAlignment="1"/>
    <xf numFmtId="0" fontId="31" fillId="0" borderId="15" xfId="95" applyFont="1" applyBorder="1" applyAlignment="1">
      <alignment horizontal="right" wrapText="1"/>
    </xf>
    <xf numFmtId="3" fontId="4" fillId="0" borderId="17" xfId="97" applyNumberFormat="1" applyFont="1" applyFill="1" applyBorder="1"/>
    <xf numFmtId="3" fontId="4" fillId="0" borderId="28" xfId="98" applyNumberFormat="1" applyFont="1" applyFill="1" applyBorder="1" applyAlignment="1" applyProtection="1">
      <alignment horizontal="right" wrapText="1"/>
    </xf>
    <xf numFmtId="3" fontId="4" fillId="0" borderId="17" xfId="96" applyNumberFormat="1" applyFont="1" applyFill="1" applyBorder="1"/>
    <xf numFmtId="3" fontId="4" fillId="0" borderId="15" xfId="96" applyNumberFormat="1" applyFont="1" applyFill="1" applyBorder="1"/>
    <xf numFmtId="3" fontId="4" fillId="0" borderId="30" xfId="98" applyNumberFormat="1" applyFont="1" applyFill="1" applyBorder="1" applyAlignment="1" applyProtection="1">
      <alignment horizontal="right" wrapText="1"/>
    </xf>
    <xf numFmtId="0" fontId="1" fillId="0" borderId="17" xfId="95" applyBorder="1"/>
    <xf numFmtId="0" fontId="1" fillId="0" borderId="18" xfId="95" applyBorder="1"/>
    <xf numFmtId="173" fontId="4" fillId="0" borderId="17" xfId="97" applyNumberFormat="1" applyFont="1" applyFill="1" applyBorder="1" applyAlignment="1"/>
    <xf numFmtId="173" fontId="4" fillId="0" borderId="18" xfId="97" applyNumberFormat="1" applyFont="1" applyFill="1" applyBorder="1" applyAlignment="1"/>
    <xf numFmtId="173" fontId="4" fillId="0" borderId="15" xfId="97" applyNumberFormat="1" applyFont="1" applyFill="1" applyBorder="1" applyAlignment="1"/>
    <xf numFmtId="173" fontId="4" fillId="0" borderId="16" xfId="97" applyNumberFormat="1" applyFont="1" applyFill="1" applyBorder="1" applyAlignment="1"/>
    <xf numFmtId="3" fontId="4" fillId="0" borderId="17" xfId="96" applyNumberFormat="1" applyFont="1" applyFill="1" applyBorder="1" applyAlignment="1"/>
    <xf numFmtId="0" fontId="30" fillId="0" borderId="17" xfId="95" applyFont="1" applyFill="1" applyBorder="1"/>
    <xf numFmtId="3" fontId="4" fillId="0" borderId="15" xfId="96" applyNumberFormat="1" applyFont="1" applyFill="1" applyBorder="1" applyAlignment="1"/>
    <xf numFmtId="0" fontId="5" fillId="0" borderId="15" xfId="1" applyNumberFormat="1" applyFont="1" applyBorder="1" applyAlignment="1">
      <alignment horizontal="left"/>
    </xf>
    <xf numFmtId="0" fontId="5" fillId="0" borderId="16" xfId="1" applyNumberFormat="1" applyFont="1" applyBorder="1" applyAlignment="1">
      <alignment horizontal="right" wrapText="1"/>
    </xf>
    <xf numFmtId="0" fontId="27" fillId="0" borderId="18" xfId="1" applyNumberFormat="1" applyFont="1" applyFill="1" applyBorder="1" applyAlignment="1">
      <alignment horizontal="right"/>
    </xf>
    <xf numFmtId="0" fontId="9" fillId="0" borderId="18" xfId="0" quotePrefix="1" applyFont="1" applyFill="1" applyBorder="1" applyAlignment="1">
      <alignment horizontal="right"/>
    </xf>
    <xf numFmtId="3" fontId="4" fillId="0" borderId="18" xfId="58" applyNumberFormat="1" applyFont="1" applyFill="1" applyBorder="1" applyAlignment="1" applyProtection="1">
      <alignment horizontal="right" wrapText="1"/>
    </xf>
    <xf numFmtId="2" fontId="4" fillId="0" borderId="1" xfId="1" applyNumberFormat="1" applyFont="1" applyBorder="1"/>
    <xf numFmtId="2" fontId="9" fillId="0" borderId="1" xfId="1" applyNumberFormat="1" applyFont="1" applyFill="1" applyBorder="1"/>
    <xf numFmtId="4" fontId="4" fillId="0" borderId="1" xfId="58" applyNumberFormat="1" applyFont="1" applyFill="1" applyBorder="1" applyAlignment="1" applyProtection="1">
      <alignment horizontal="right" wrapText="1"/>
    </xf>
    <xf numFmtId="2" fontId="4" fillId="0" borderId="1" xfId="1" applyNumberFormat="1" applyFont="1" applyFill="1" applyBorder="1"/>
    <xf numFmtId="3" fontId="4" fillId="0" borderId="16" xfId="58" applyNumberFormat="1" applyFont="1" applyFill="1" applyBorder="1" applyAlignment="1" applyProtection="1">
      <alignment horizontal="right" wrapText="1"/>
    </xf>
    <xf numFmtId="0" fontId="5" fillId="0" borderId="26" xfId="1" applyNumberFormat="1" applyFont="1" applyBorder="1"/>
    <xf numFmtId="0" fontId="5" fillId="0" borderId="27" xfId="1" applyNumberFormat="1" applyFont="1" applyBorder="1" applyAlignment="1">
      <alignment horizontal="left"/>
    </xf>
    <xf numFmtId="0" fontId="5" fillId="0" borderId="25" xfId="1" applyNumberFormat="1" applyFont="1" applyBorder="1"/>
    <xf numFmtId="0" fontId="5" fillId="0" borderId="25" xfId="0" applyNumberFormat="1" applyFont="1" applyBorder="1"/>
    <xf numFmtId="0" fontId="5" fillId="0" borderId="25" xfId="1" applyNumberFormat="1" applyFont="1" applyFill="1" applyBorder="1"/>
    <xf numFmtId="0" fontId="5" fillId="0" borderId="27" xfId="1" applyNumberFormat="1" applyFont="1" applyBorder="1"/>
    <xf numFmtId="0" fontId="5" fillId="0" borderId="15" xfId="1" applyNumberFormat="1" applyFont="1" applyBorder="1" applyAlignment="1">
      <alignment horizontal="right" wrapText="1"/>
    </xf>
    <xf numFmtId="0" fontId="5" fillId="0" borderId="17" xfId="1" applyNumberFormat="1" applyFont="1" applyBorder="1" applyAlignment="1">
      <alignment horizontal="right"/>
    </xf>
    <xf numFmtId="0" fontId="5" fillId="0" borderId="18" xfId="1" applyNumberFormat="1" applyFont="1" applyBorder="1" applyAlignment="1">
      <alignment horizontal="right"/>
    </xf>
    <xf numFmtId="2" fontId="4" fillId="0" borderId="17" xfId="1" applyNumberFormat="1" applyFont="1" applyBorder="1"/>
    <xf numFmtId="0" fontId="4" fillId="0" borderId="18" xfId="0" quotePrefix="1" applyFont="1" applyBorder="1" applyAlignment="1">
      <alignment horizontal="right"/>
    </xf>
    <xf numFmtId="2" fontId="5" fillId="0" borderId="17" xfId="1" applyNumberFormat="1" applyFont="1" applyBorder="1" applyAlignment="1">
      <alignment horizontal="right"/>
    </xf>
    <xf numFmtId="2" fontId="4" fillId="0" borderId="17" xfId="1" applyNumberFormat="1" applyFont="1" applyFill="1" applyBorder="1"/>
    <xf numFmtId="2" fontId="4" fillId="0" borderId="15" xfId="1" applyNumberFormat="1" applyFont="1" applyBorder="1"/>
    <xf numFmtId="165" fontId="4" fillId="0" borderId="18" xfId="1" applyNumberFormat="1" applyFont="1" applyBorder="1"/>
    <xf numFmtId="165" fontId="4" fillId="0" borderId="18" xfId="1" applyNumberFormat="1" applyFont="1" applyFill="1" applyBorder="1"/>
    <xf numFmtId="165" fontId="4" fillId="0" borderId="16" xfId="1" applyNumberFormat="1" applyFont="1" applyBorder="1"/>
    <xf numFmtId="0" fontId="27" fillId="0" borderId="17" xfId="1" applyNumberFormat="1" applyFont="1" applyBorder="1"/>
    <xf numFmtId="0" fontId="27" fillId="0" borderId="17" xfId="0" applyNumberFormat="1" applyFont="1" applyBorder="1"/>
    <xf numFmtId="3" fontId="27" fillId="0" borderId="17" xfId="0" applyNumberFormat="1" applyFont="1" applyBorder="1"/>
    <xf numFmtId="3" fontId="27" fillId="0" borderId="15" xfId="0" applyNumberFormat="1" applyFont="1" applyBorder="1"/>
    <xf numFmtId="164" fontId="9" fillId="0" borderId="19" xfId="1" applyNumberFormat="1" applyFont="1" applyBorder="1" applyAlignment="1"/>
    <xf numFmtId="0" fontId="5" fillId="0" borderId="25" xfId="1" applyNumberFormat="1" applyFont="1" applyBorder="1" applyAlignment="1">
      <alignment horizontal="right"/>
    </xf>
    <xf numFmtId="0" fontId="4" fillId="0" borderId="25" xfId="0" applyFont="1" applyBorder="1"/>
    <xf numFmtId="165" fontId="5" fillId="0" borderId="25" xfId="1" applyNumberFormat="1" applyFont="1" applyBorder="1"/>
    <xf numFmtId="165" fontId="5" fillId="0" borderId="25" xfId="1" applyNumberFormat="1" applyFont="1" applyFill="1" applyBorder="1"/>
    <xf numFmtId="164" fontId="4" fillId="0" borderId="25" xfId="1" applyNumberFormat="1" applyFont="1" applyBorder="1" applyAlignment="1"/>
    <xf numFmtId="165" fontId="4" fillId="0" borderId="1" xfId="1" applyNumberFormat="1" applyFont="1" applyBorder="1"/>
    <xf numFmtId="164" fontId="4" fillId="0" borderId="1" xfId="1" applyNumberFormat="1" applyFont="1" applyBorder="1"/>
    <xf numFmtId="165" fontId="4" fillId="0" borderId="1" xfId="1" applyNumberFormat="1" applyFont="1" applyFill="1" applyBorder="1"/>
    <xf numFmtId="164" fontId="4" fillId="0" borderId="1" xfId="1" applyNumberFormat="1" applyFont="1" applyFill="1" applyBorder="1"/>
    <xf numFmtId="0" fontId="4" fillId="0" borderId="26" xfId="0" applyFont="1" applyBorder="1"/>
    <xf numFmtId="0" fontId="5" fillId="0" borderId="27" xfId="0" applyFont="1" applyBorder="1" applyAlignment="1">
      <alignment horizontal="left"/>
    </xf>
    <xf numFmtId="0" fontId="5" fillId="0" borderId="25" xfId="0" applyFont="1" applyBorder="1"/>
    <xf numFmtId="0" fontId="5" fillId="0" borderId="27" xfId="0" applyFont="1" applyBorder="1"/>
    <xf numFmtId="0" fontId="5" fillId="0" borderId="16" xfId="0" applyFont="1" applyBorder="1" applyAlignment="1">
      <alignment horizontal="right" wrapText="1"/>
    </xf>
    <xf numFmtId="165" fontId="4" fillId="0" borderId="17" xfId="1" applyNumberFormat="1" applyFont="1" applyBorder="1"/>
    <xf numFmtId="0" fontId="4" fillId="0" borderId="18" xfId="0" applyFont="1" applyBorder="1"/>
    <xf numFmtId="165" fontId="4" fillId="0" borderId="15" xfId="1" applyNumberFormat="1" applyFont="1" applyBorder="1"/>
    <xf numFmtId="0" fontId="4" fillId="0" borderId="16" xfId="0" applyFont="1" applyBorder="1"/>
    <xf numFmtId="0" fontId="5" fillId="0" borderId="27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right" wrapText="1"/>
    </xf>
    <xf numFmtId="0" fontId="5" fillId="0" borderId="21" xfId="0" applyFont="1" applyFill="1" applyBorder="1" applyAlignment="1">
      <alignment horizontal="right" wrapText="1"/>
    </xf>
    <xf numFmtId="43" fontId="4" fillId="0" borderId="18" xfId="1" applyFont="1" applyBorder="1"/>
    <xf numFmtId="43" fontId="4" fillId="0" borderId="16" xfId="1" applyFont="1" applyBorder="1"/>
    <xf numFmtId="0" fontId="5" fillId="0" borderId="11" xfId="0" applyFont="1" applyFill="1" applyBorder="1" applyAlignment="1">
      <alignment horizontal="left" wrapText="1"/>
    </xf>
    <xf numFmtId="0" fontId="4" fillId="0" borderId="27" xfId="0" applyFont="1" applyBorder="1"/>
    <xf numFmtId="43" fontId="4" fillId="0" borderId="18" xfId="1" applyFont="1" applyFill="1" applyBorder="1"/>
    <xf numFmtId="3" fontId="4" fillId="0" borderId="1" xfId="58" applyNumberFormat="1" applyFont="1" applyFill="1" applyBorder="1" applyAlignment="1" applyProtection="1">
      <alignment horizontal="right" wrapText="1"/>
    </xf>
    <xf numFmtId="43" fontId="4" fillId="0" borderId="16" xfId="1" applyFont="1" applyFill="1" applyBorder="1"/>
    <xf numFmtId="3" fontId="4" fillId="0" borderId="31" xfId="2" applyNumberFormat="1" applyFont="1" applyFill="1" applyBorder="1" applyAlignment="1" applyProtection="1">
      <alignment horizontal="right" wrapText="1"/>
    </xf>
    <xf numFmtId="0" fontId="5" fillId="0" borderId="25" xfId="0" applyFont="1" applyBorder="1" applyAlignment="1">
      <alignment horizontal="left"/>
    </xf>
    <xf numFmtId="0" fontId="5" fillId="0" borderId="18" xfId="0" applyFont="1" applyBorder="1" applyAlignment="1">
      <alignment horizontal="right" wrapText="1"/>
    </xf>
    <xf numFmtId="0" fontId="5" fillId="0" borderId="25" xfId="0" applyFont="1" applyFill="1" applyBorder="1" applyAlignment="1">
      <alignment horizontal="left"/>
    </xf>
    <xf numFmtId="0" fontId="4" fillId="0" borderId="18" xfId="0" quotePrefix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4" fillId="0" borderId="0" xfId="96" applyFont="1" applyFill="1"/>
    <xf numFmtId="0" fontId="1" fillId="0" borderId="0" xfId="95" applyFill="1"/>
    <xf numFmtId="165" fontId="4" fillId="0" borderId="17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Border="1" applyAlignment="1">
      <alignment horizontal="right" wrapText="1"/>
    </xf>
    <xf numFmtId="0" fontId="5" fillId="0" borderId="18" xfId="0" quotePrefix="1" applyFont="1" applyFill="1" applyBorder="1" applyAlignment="1">
      <alignment horizontal="right" wrapText="1"/>
    </xf>
    <xf numFmtId="0" fontId="4" fillId="0" borderId="0" xfId="0" applyFont="1" applyAlignment="1">
      <alignment vertical="center"/>
    </xf>
    <xf numFmtId="164" fontId="4" fillId="0" borderId="0" xfId="1" applyNumberFormat="1" applyFont="1" applyFill="1" applyBorder="1" applyAlignment="1">
      <alignment horizontal="center" wrapText="1"/>
    </xf>
    <xf numFmtId="3" fontId="5" fillId="0" borderId="19" xfId="0" applyNumberFormat="1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6" fontId="5" fillId="0" borderId="13" xfId="1" applyNumberFormat="1" applyFont="1" applyBorder="1" applyAlignment="1">
      <alignment horizontal="center"/>
    </xf>
    <xf numFmtId="166" fontId="5" fillId="0" borderId="14" xfId="1" applyNumberFormat="1" applyFont="1" applyBorder="1" applyAlignment="1">
      <alignment horizontal="center"/>
    </xf>
    <xf numFmtId="0" fontId="5" fillId="0" borderId="12" xfId="12" applyFont="1" applyFill="1" applyBorder="1" applyAlignment="1">
      <alignment horizontal="center"/>
    </xf>
    <xf numFmtId="0" fontId="5" fillId="0" borderId="14" xfId="12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2" xfId="12" applyFont="1" applyBorder="1" applyAlignment="1">
      <alignment horizontal="center"/>
    </xf>
    <xf numFmtId="0" fontId="5" fillId="0" borderId="13" xfId="12" applyFont="1" applyBorder="1" applyAlignment="1">
      <alignment horizontal="center"/>
    </xf>
    <xf numFmtId="0" fontId="5" fillId="0" borderId="14" xfId="12" applyFont="1" applyBorder="1" applyAlignment="1">
      <alignment horizontal="center"/>
    </xf>
    <xf numFmtId="0" fontId="31" fillId="0" borderId="19" xfId="95" applyFont="1" applyBorder="1" applyAlignment="1">
      <alignment horizontal="center" wrapText="1"/>
    </xf>
    <xf numFmtId="0" fontId="31" fillId="0" borderId="20" xfId="95" applyFont="1" applyBorder="1" applyAlignment="1">
      <alignment horizontal="center" wrapText="1"/>
    </xf>
    <xf numFmtId="0" fontId="31" fillId="0" borderId="21" xfId="95" applyFont="1" applyBorder="1" applyAlignment="1">
      <alignment horizontal="center" wrapText="1"/>
    </xf>
    <xf numFmtId="0" fontId="31" fillId="0" borderId="19" xfId="95" applyFont="1" applyBorder="1" applyAlignment="1">
      <alignment horizontal="center"/>
    </xf>
    <xf numFmtId="0" fontId="31" fillId="0" borderId="21" xfId="95" applyFont="1" applyBorder="1" applyAlignment="1">
      <alignment horizontal="center"/>
    </xf>
    <xf numFmtId="0" fontId="27" fillId="0" borderId="20" xfId="1" applyNumberFormat="1" applyFont="1" applyBorder="1" applyAlignment="1">
      <alignment horizontal="center"/>
    </xf>
    <xf numFmtId="0" fontId="27" fillId="0" borderId="21" xfId="1" applyNumberFormat="1" applyFont="1" applyBorder="1" applyAlignment="1">
      <alignment horizontal="center"/>
    </xf>
    <xf numFmtId="0" fontId="5" fillId="0" borderId="19" xfId="1" applyNumberFormat="1" applyFont="1" applyBorder="1" applyAlignment="1">
      <alignment horizontal="center"/>
    </xf>
    <xf numFmtId="0" fontId="5" fillId="0" borderId="20" xfId="1" applyNumberFormat="1" applyFont="1" applyBorder="1" applyAlignment="1">
      <alignment horizontal="center"/>
    </xf>
    <xf numFmtId="0" fontId="5" fillId="0" borderId="21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</cellXfs>
  <cellStyles count="112">
    <cellStyle name="20% - Accent1 2" xfId="72"/>
    <cellStyle name="20% - Accent1 2 2" xfId="100"/>
    <cellStyle name="20% - Accent2 2" xfId="76"/>
    <cellStyle name="20% - Accent2 2 2" xfId="102"/>
    <cellStyle name="20% - Accent3 2" xfId="80"/>
    <cellStyle name="20% - Accent3 2 2" xfId="104"/>
    <cellStyle name="20% - Accent4 2" xfId="84"/>
    <cellStyle name="20% - Accent4 2 2" xfId="106"/>
    <cellStyle name="20% - Accent5 2" xfId="88"/>
    <cellStyle name="20% - Accent5 2 2" xfId="108"/>
    <cellStyle name="20% - Accent6 2" xfId="92"/>
    <cellStyle name="20% - Accent6 2 2" xfId="110"/>
    <cellStyle name="40% - Accent1 2" xfId="73"/>
    <cellStyle name="40% - Accent1 2 2" xfId="101"/>
    <cellStyle name="40% - Accent2 2" xfId="77"/>
    <cellStyle name="40% - Accent2 2 2" xfId="103"/>
    <cellStyle name="40% - Accent3 2" xfId="81"/>
    <cellStyle name="40% - Accent3 2 2" xfId="105"/>
    <cellStyle name="40% - Accent4 2" xfId="85"/>
    <cellStyle name="40% - Accent4 2 2" xfId="107"/>
    <cellStyle name="40% - Accent5 2" xfId="89"/>
    <cellStyle name="40% - Accent5 2 2" xfId="109"/>
    <cellStyle name="40% - Accent6 2" xfId="93"/>
    <cellStyle name="40% - Accent6 2 2" xfId="111"/>
    <cellStyle name="60% - Accent1 2" xfId="74"/>
    <cellStyle name="60% - Accent2 2" xfId="78"/>
    <cellStyle name="60% - Accent3 2" xfId="82"/>
    <cellStyle name="60% - Accent4 2" xfId="86"/>
    <cellStyle name="60% - Accent5 2" xfId="90"/>
    <cellStyle name="60% - Accent6 2" xfId="94"/>
    <cellStyle name="Accent1 2" xfId="71"/>
    <cellStyle name="Accent2 2" xfId="75"/>
    <cellStyle name="Accent3 2" xfId="79"/>
    <cellStyle name="Accent4 2" xfId="83"/>
    <cellStyle name="Accent5 2" xfId="87"/>
    <cellStyle name="Accent6 2" xfId="91"/>
    <cellStyle name="Bad 2" xfId="60"/>
    <cellStyle name="Calculation 2" xfId="64"/>
    <cellStyle name="Check Cell 2" xfId="66"/>
    <cellStyle name="Comma" xfId="1" builtinId="3"/>
    <cellStyle name="Comma 2" xfId="3"/>
    <cellStyle name="Comma 3" xfId="52"/>
    <cellStyle name="Comma 4" xfId="97"/>
    <cellStyle name="Explanatory Text 2" xfId="69"/>
    <cellStyle name="Good 2" xfId="59"/>
    <cellStyle name="Heading 1" xfId="54" builtinId="16" customBuiltin="1"/>
    <cellStyle name="Heading 2" xfId="55" builtinId="17" customBuiltin="1"/>
    <cellStyle name="Heading 3" xfId="56" builtinId="18" customBuiltin="1"/>
    <cellStyle name="Heading 4" xfId="57" builtinId="19" customBuiltin="1"/>
    <cellStyle name="Input 2" xfId="62"/>
    <cellStyle name="Linked Cell 2" xfId="65"/>
    <cellStyle name="Neutral 2" xfId="6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4"/>
    <cellStyle name="Normal 20" xfId="22"/>
    <cellStyle name="Normal 21" xfId="5"/>
    <cellStyle name="Normal 22" xfId="6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7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8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51"/>
    <cellStyle name="Normal 5" xfId="49"/>
    <cellStyle name="Normal 50" xfId="50"/>
    <cellStyle name="Normal 51" xfId="58"/>
    <cellStyle name="Normal 51 2" xfId="98"/>
    <cellStyle name="Normal 52" xfId="96"/>
    <cellStyle name="Normal 53" xfId="95"/>
    <cellStyle name="Normal 6" xfId="9"/>
    <cellStyle name="Normal 7" xfId="2"/>
    <cellStyle name="Normal 8" xfId="10"/>
    <cellStyle name="Normal 9" xfId="11"/>
    <cellStyle name="Note 2" xfId="68"/>
    <cellStyle name="Note 2 2" xfId="99"/>
    <cellStyle name="Output 2" xfId="63"/>
    <cellStyle name="Title" xfId="53" builtinId="15" customBuiltin="1"/>
    <cellStyle name="Total 2" xfId="70"/>
    <cellStyle name="Warning Text 2" xfId="67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52"/>
  <sheetViews>
    <sheetView tabSelected="1" workbookViewId="0"/>
  </sheetViews>
  <sheetFormatPr defaultColWidth="8.7109375" defaultRowHeight="11.25"/>
  <cols>
    <col min="1" max="1" width="11.28515625" style="14" bestFit="1" customWidth="1"/>
    <col min="2" max="2" width="5.140625" style="20" customWidth="1"/>
    <col min="3" max="3" width="7.7109375" style="14" bestFit="1" customWidth="1"/>
    <col min="4" max="4" width="8.7109375" style="14"/>
    <col min="5" max="5" width="9.140625" style="4" customWidth="1"/>
    <col min="6" max="6" width="9.28515625" style="14" bestFit="1" customWidth="1"/>
    <col min="7" max="11" width="11.7109375" style="14" customWidth="1"/>
    <col min="12" max="12" width="9.28515625" style="14" bestFit="1" customWidth="1"/>
    <col min="13" max="17" width="11.7109375" style="14" customWidth="1"/>
    <col min="18" max="16384" width="8.7109375" style="14"/>
  </cols>
  <sheetData>
    <row r="1" spans="1:19" s="4" customFormat="1">
      <c r="A1" s="1" t="s">
        <v>131</v>
      </c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9" s="4" customFormat="1">
      <c r="A2" s="1"/>
      <c r="B2" s="1"/>
      <c r="D2" s="1"/>
      <c r="E2" s="1"/>
      <c r="F2" s="1"/>
      <c r="G2" s="1"/>
      <c r="H2" s="1"/>
      <c r="I2" s="1"/>
      <c r="J2" s="1"/>
      <c r="K2" s="1"/>
      <c r="L2" s="1"/>
      <c r="N2" s="2"/>
      <c r="O2" s="2"/>
      <c r="P2" s="2"/>
      <c r="Q2" s="2"/>
    </row>
    <row r="3" spans="1:19" s="4" customFormat="1" ht="12" thickBot="1">
      <c r="A3" s="1"/>
      <c r="B3" s="1"/>
      <c r="D3" s="1"/>
      <c r="E3" s="1"/>
      <c r="F3" s="1"/>
      <c r="G3" s="1"/>
      <c r="H3" s="1"/>
      <c r="I3" s="1"/>
      <c r="J3" s="1"/>
      <c r="K3" s="1"/>
      <c r="L3" s="59"/>
      <c r="N3" s="2"/>
      <c r="O3" s="2"/>
      <c r="P3" s="2"/>
      <c r="Q3" s="2"/>
    </row>
    <row r="4" spans="1:19" s="4" customFormat="1" ht="12" thickBot="1">
      <c r="A4" s="202"/>
      <c r="B4" s="203"/>
      <c r="C4" s="204"/>
      <c r="D4" s="204"/>
      <c r="E4" s="205"/>
      <c r="F4" s="341" t="s">
        <v>8</v>
      </c>
      <c r="G4" s="342"/>
      <c r="H4" s="342"/>
      <c r="I4" s="342"/>
      <c r="J4" s="342"/>
      <c r="K4" s="343"/>
      <c r="L4" s="341" t="s">
        <v>9</v>
      </c>
      <c r="M4" s="342"/>
      <c r="N4" s="342"/>
      <c r="O4" s="342"/>
      <c r="P4" s="342"/>
      <c r="Q4" s="343"/>
      <c r="R4" s="175"/>
      <c r="S4" s="192"/>
    </row>
    <row r="5" spans="1:19" s="4" customFormat="1" ht="34.5" thickBot="1">
      <c r="A5" s="193" t="s">
        <v>81</v>
      </c>
      <c r="B5" s="26"/>
      <c r="C5" s="185" t="s">
        <v>127</v>
      </c>
      <c r="D5" s="27" t="s">
        <v>128</v>
      </c>
      <c r="E5" s="186" t="s">
        <v>129</v>
      </c>
      <c r="F5" s="149" t="s">
        <v>40</v>
      </c>
      <c r="G5" s="28" t="s">
        <v>41</v>
      </c>
      <c r="H5" s="29" t="s">
        <v>42</v>
      </c>
      <c r="I5" s="30" t="s">
        <v>45</v>
      </c>
      <c r="J5" s="28" t="s">
        <v>43</v>
      </c>
      <c r="K5" s="206" t="s">
        <v>44</v>
      </c>
      <c r="L5" s="149" t="s">
        <v>40</v>
      </c>
      <c r="M5" s="28" t="s">
        <v>41</v>
      </c>
      <c r="N5" s="29" t="s">
        <v>42</v>
      </c>
      <c r="O5" s="30" t="s">
        <v>45</v>
      </c>
      <c r="P5" s="28" t="s">
        <v>43</v>
      </c>
      <c r="Q5" s="206" t="s">
        <v>44</v>
      </c>
      <c r="R5" s="3"/>
      <c r="S5" s="156"/>
    </row>
    <row r="6" spans="1:19" s="3" customFormat="1" ht="4.5" customHeight="1">
      <c r="A6" s="158"/>
      <c r="C6" s="158"/>
      <c r="D6" s="6"/>
      <c r="E6" s="187"/>
      <c r="F6" s="207"/>
      <c r="G6" s="8"/>
      <c r="H6" s="7"/>
      <c r="I6" s="7"/>
      <c r="J6" s="9"/>
      <c r="K6" s="208"/>
      <c r="L6" s="143"/>
      <c r="M6" s="11"/>
      <c r="N6" s="10"/>
      <c r="O6" s="12"/>
      <c r="P6" s="13"/>
      <c r="Q6" s="212"/>
      <c r="S6" s="156"/>
    </row>
    <row r="7" spans="1:19" s="3" customFormat="1">
      <c r="A7" s="184" t="s">
        <v>75</v>
      </c>
      <c r="B7" s="18"/>
      <c r="C7" s="188">
        <f>SUM(C9:C47)</f>
        <v>4866663</v>
      </c>
      <c r="D7" s="5">
        <f>SUM(D9:D47)</f>
        <v>5894143</v>
      </c>
      <c r="E7" s="189">
        <v>6724540</v>
      </c>
      <c r="F7" s="188">
        <v>1027480</v>
      </c>
      <c r="G7" s="16">
        <v>382702</v>
      </c>
      <c r="H7" s="10">
        <v>644778</v>
      </c>
      <c r="I7" s="17">
        <v>21.112618646493502</v>
      </c>
      <c r="J7" s="17">
        <v>7.8637456507672701</v>
      </c>
      <c r="K7" s="209">
        <v>13.248872995726229</v>
      </c>
      <c r="L7" s="143">
        <f>E7-D7</f>
        <v>830397</v>
      </c>
      <c r="M7" s="16">
        <v>378576</v>
      </c>
      <c r="N7" s="10">
        <f>L7-M7</f>
        <v>451821</v>
      </c>
      <c r="O7" s="17">
        <f>L7/D7*100</f>
        <v>14.088511256004477</v>
      </c>
      <c r="P7" s="17">
        <f>M7/D7*100</f>
        <v>6.4229184802608277</v>
      </c>
      <c r="Q7" s="209">
        <f>N7/D7*100</f>
        <v>7.6655927757436491</v>
      </c>
      <c r="S7" s="156"/>
    </row>
    <row r="8" spans="1:19" s="3" customFormat="1" ht="4.5" customHeight="1">
      <c r="A8" s="184"/>
      <c r="B8" s="18"/>
      <c r="C8" s="143"/>
      <c r="D8" s="10"/>
      <c r="E8" s="190"/>
      <c r="F8" s="143"/>
      <c r="G8" s="16"/>
      <c r="H8" s="10"/>
      <c r="I8" s="17"/>
      <c r="J8" s="17"/>
      <c r="K8" s="209"/>
      <c r="L8" s="143"/>
      <c r="M8" s="16"/>
      <c r="N8" s="10"/>
      <c r="O8" s="17"/>
      <c r="P8" s="17"/>
      <c r="Q8" s="209"/>
      <c r="S8" s="156"/>
    </row>
    <row r="9" spans="1:19" s="3" customFormat="1">
      <c r="A9" s="194" t="s">
        <v>63</v>
      </c>
      <c r="B9" s="19"/>
      <c r="C9" s="191">
        <v>13603</v>
      </c>
      <c r="D9" s="5">
        <v>16428</v>
      </c>
      <c r="E9" s="189">
        <v>18728</v>
      </c>
      <c r="F9" s="188">
        <v>2825</v>
      </c>
      <c r="G9" s="16">
        <v>2019</v>
      </c>
      <c r="H9" s="10">
        <v>806</v>
      </c>
      <c r="I9" s="17">
        <v>20.767477762258324</v>
      </c>
      <c r="J9" s="17">
        <v>14.842314195398073</v>
      </c>
      <c r="K9" s="209">
        <v>5.9251635668602516</v>
      </c>
      <c r="L9" s="143">
        <f>E9-D9</f>
        <v>2300</v>
      </c>
      <c r="M9" s="16">
        <v>2701</v>
      </c>
      <c r="N9" s="10">
        <f t="shared" ref="N9:N47" si="0">L9-M9</f>
        <v>-401</v>
      </c>
      <c r="O9" s="17">
        <f t="shared" ref="O9:O47" si="1">L9/D9*100</f>
        <v>14.000486973459946</v>
      </c>
      <c r="P9" s="17">
        <f t="shared" ref="P9:P47" si="2">M9/D9*100</f>
        <v>16.441441441441444</v>
      </c>
      <c r="Q9" s="209">
        <f t="shared" ref="Q9:Q47" si="3">N9/D9*100</f>
        <v>-2.440954467981495</v>
      </c>
      <c r="S9" s="156"/>
    </row>
    <row r="10" spans="1:19" s="3" customFormat="1">
      <c r="A10" s="194" t="s">
        <v>88</v>
      </c>
      <c r="B10" s="19"/>
      <c r="C10" s="191">
        <v>17605</v>
      </c>
      <c r="D10" s="5">
        <v>20551</v>
      </c>
      <c r="E10" s="189">
        <v>21623</v>
      </c>
      <c r="F10" s="188">
        <v>2946</v>
      </c>
      <c r="G10" s="16">
        <v>443</v>
      </c>
      <c r="H10" s="10">
        <v>2503</v>
      </c>
      <c r="I10" s="17">
        <v>16.733882419767113</v>
      </c>
      <c r="J10" s="17">
        <v>2.5163305879011646</v>
      </c>
      <c r="K10" s="209">
        <v>14.217551831865945</v>
      </c>
      <c r="L10" s="143">
        <f>E10-D10</f>
        <v>1072</v>
      </c>
      <c r="M10" s="16">
        <v>336</v>
      </c>
      <c r="N10" s="10">
        <f t="shared" si="0"/>
        <v>736</v>
      </c>
      <c r="O10" s="17">
        <f t="shared" si="1"/>
        <v>5.2162911780448642</v>
      </c>
      <c r="P10" s="17">
        <f t="shared" si="2"/>
        <v>1.6349569364021217</v>
      </c>
      <c r="Q10" s="209">
        <f t="shared" si="3"/>
        <v>3.5813342416427427</v>
      </c>
      <c r="S10" s="156"/>
    </row>
    <row r="11" spans="1:19" s="3" customFormat="1">
      <c r="A11" s="194" t="s">
        <v>89</v>
      </c>
      <c r="B11" s="19"/>
      <c r="C11" s="191">
        <v>112560</v>
      </c>
      <c r="D11" s="5">
        <v>142475</v>
      </c>
      <c r="E11" s="189">
        <v>175177</v>
      </c>
      <c r="F11" s="188">
        <v>29915</v>
      </c>
      <c r="G11" s="16">
        <v>11841</v>
      </c>
      <c r="H11" s="10">
        <v>18074</v>
      </c>
      <c r="I11" s="17">
        <v>26.576936744847192</v>
      </c>
      <c r="J11" s="17">
        <v>10.519722814498934</v>
      </c>
      <c r="K11" s="209">
        <v>16.057213930348258</v>
      </c>
      <c r="L11" s="143">
        <f t="shared" ref="L11:L47" si="4">E11-D11</f>
        <v>32702</v>
      </c>
      <c r="M11" s="16">
        <v>11933</v>
      </c>
      <c r="N11" s="10">
        <f t="shared" si="0"/>
        <v>20769</v>
      </c>
      <c r="O11" s="17">
        <f t="shared" si="1"/>
        <v>22.952798736620462</v>
      </c>
      <c r="P11" s="17">
        <f t="shared" si="2"/>
        <v>8.3755044744692047</v>
      </c>
      <c r="Q11" s="209">
        <f t="shared" si="3"/>
        <v>14.577294262151256</v>
      </c>
      <c r="S11" s="156"/>
    </row>
    <row r="12" spans="1:19" s="3" customFormat="1">
      <c r="A12" s="194" t="s">
        <v>71</v>
      </c>
      <c r="B12" s="19"/>
      <c r="C12" s="191">
        <v>52250</v>
      </c>
      <c r="D12" s="5">
        <v>66616</v>
      </c>
      <c r="E12" s="189">
        <v>72453</v>
      </c>
      <c r="F12" s="188">
        <v>14366</v>
      </c>
      <c r="G12" s="16">
        <v>4293</v>
      </c>
      <c r="H12" s="10">
        <v>10073</v>
      </c>
      <c r="I12" s="17">
        <v>27.494736842105262</v>
      </c>
      <c r="J12" s="17">
        <v>8.2162679425837322</v>
      </c>
      <c r="K12" s="209">
        <v>19.278468899521531</v>
      </c>
      <c r="L12" s="143">
        <f t="shared" si="4"/>
        <v>5837</v>
      </c>
      <c r="M12" s="16">
        <v>3752</v>
      </c>
      <c r="N12" s="10">
        <f t="shared" si="0"/>
        <v>2085</v>
      </c>
      <c r="O12" s="17">
        <f t="shared" si="1"/>
        <v>8.762159241023177</v>
      </c>
      <c r="P12" s="17">
        <f t="shared" si="2"/>
        <v>5.6322805332052361</v>
      </c>
      <c r="Q12" s="209">
        <f t="shared" si="3"/>
        <v>3.1298787078179418</v>
      </c>
      <c r="S12" s="156"/>
    </row>
    <row r="13" spans="1:19" s="3" customFormat="1">
      <c r="A13" s="194" t="s">
        <v>91</v>
      </c>
      <c r="B13" s="19"/>
      <c r="C13" s="191">
        <v>56204</v>
      </c>
      <c r="D13" s="5">
        <v>64179</v>
      </c>
      <c r="E13" s="189">
        <v>71404</v>
      </c>
      <c r="F13" s="188">
        <v>7975</v>
      </c>
      <c r="G13" s="16">
        <v>-527</v>
      </c>
      <c r="H13" s="10">
        <v>8502</v>
      </c>
      <c r="I13" s="17">
        <v>14.18938153868052</v>
      </c>
      <c r="J13" s="17">
        <v>-0.93765568286954659</v>
      </c>
      <c r="K13" s="209">
        <v>15.127037221550069</v>
      </c>
      <c r="L13" s="143">
        <f t="shared" si="4"/>
        <v>7225</v>
      </c>
      <c r="M13" s="16">
        <v>-2236</v>
      </c>
      <c r="N13" s="10">
        <f t="shared" si="0"/>
        <v>9461</v>
      </c>
      <c r="O13" s="17">
        <f t="shared" si="1"/>
        <v>11.257576465822154</v>
      </c>
      <c r="P13" s="17">
        <f t="shared" si="2"/>
        <v>-3.4840056716371399</v>
      </c>
      <c r="Q13" s="209">
        <f t="shared" si="3"/>
        <v>14.741582137459295</v>
      </c>
      <c r="S13" s="156"/>
    </row>
    <row r="14" spans="1:19" s="3" customFormat="1">
      <c r="A14" s="194" t="s">
        <v>84</v>
      </c>
      <c r="B14" s="19"/>
      <c r="C14" s="191">
        <v>238053</v>
      </c>
      <c r="D14" s="5">
        <v>345238</v>
      </c>
      <c r="E14" s="189">
        <v>425363</v>
      </c>
      <c r="F14" s="188">
        <v>107185</v>
      </c>
      <c r="G14" s="16">
        <v>25608</v>
      </c>
      <c r="H14" s="10">
        <v>81577</v>
      </c>
      <c r="I14" s="17">
        <v>45.025687556972606</v>
      </c>
      <c r="J14" s="17">
        <v>10.75726833940341</v>
      </c>
      <c r="K14" s="209">
        <v>34.268419217569196</v>
      </c>
      <c r="L14" s="143">
        <f t="shared" si="4"/>
        <v>80125</v>
      </c>
      <c r="M14" s="16">
        <v>29910</v>
      </c>
      <c r="N14" s="10">
        <f t="shared" si="0"/>
        <v>50215</v>
      </c>
      <c r="O14" s="17">
        <f t="shared" si="1"/>
        <v>23.208627092035062</v>
      </c>
      <c r="P14" s="17">
        <f t="shared" si="2"/>
        <v>8.6635885968520281</v>
      </c>
      <c r="Q14" s="209">
        <f t="shared" si="3"/>
        <v>14.545038495183032</v>
      </c>
      <c r="S14" s="156"/>
    </row>
    <row r="15" spans="1:19" s="3" customFormat="1">
      <c r="A15" s="194" t="s">
        <v>93</v>
      </c>
      <c r="B15" s="19"/>
      <c r="C15" s="191">
        <v>4024</v>
      </c>
      <c r="D15" s="5">
        <v>4064</v>
      </c>
      <c r="E15" s="189">
        <v>4078</v>
      </c>
      <c r="F15" s="188">
        <v>40</v>
      </c>
      <c r="G15" s="16">
        <v>-62</v>
      </c>
      <c r="H15" s="10">
        <v>102</v>
      </c>
      <c r="I15" s="17">
        <v>0.99403578528827041</v>
      </c>
      <c r="J15" s="17">
        <v>-1.5407554671968191</v>
      </c>
      <c r="K15" s="209">
        <v>2.5347912524850895</v>
      </c>
      <c r="L15" s="143">
        <f t="shared" si="4"/>
        <v>14</v>
      </c>
      <c r="M15" s="16">
        <v>-68</v>
      </c>
      <c r="N15" s="10">
        <f t="shared" si="0"/>
        <v>82</v>
      </c>
      <c r="O15" s="17">
        <f t="shared" si="1"/>
        <v>0.34448818897637795</v>
      </c>
      <c r="P15" s="17">
        <f t="shared" si="2"/>
        <v>-1.673228346456693</v>
      </c>
      <c r="Q15" s="209">
        <f t="shared" si="3"/>
        <v>2.0177165354330708</v>
      </c>
      <c r="S15" s="156"/>
    </row>
    <row r="16" spans="1:19" s="3" customFormat="1">
      <c r="A16" s="194" t="s">
        <v>95</v>
      </c>
      <c r="B16" s="19"/>
      <c r="C16" s="191">
        <v>82119</v>
      </c>
      <c r="D16" s="5">
        <v>92948</v>
      </c>
      <c r="E16" s="189">
        <v>102410</v>
      </c>
      <c r="F16" s="188">
        <v>10829</v>
      </c>
      <c r="G16" s="16">
        <v>4134</v>
      </c>
      <c r="H16" s="10">
        <v>6695</v>
      </c>
      <c r="I16" s="17">
        <v>13.186960386755805</v>
      </c>
      <c r="J16" s="17">
        <v>5.0341577466846896</v>
      </c>
      <c r="K16" s="209">
        <v>8.1528026400711155</v>
      </c>
      <c r="L16" s="143">
        <f t="shared" si="4"/>
        <v>9462</v>
      </c>
      <c r="M16" s="16">
        <v>2951</v>
      </c>
      <c r="N16" s="10">
        <f t="shared" si="0"/>
        <v>6511</v>
      </c>
      <c r="O16" s="17">
        <f t="shared" si="1"/>
        <v>10.17988552739166</v>
      </c>
      <c r="P16" s="17">
        <f t="shared" si="2"/>
        <v>3.1748934888324656</v>
      </c>
      <c r="Q16" s="209">
        <f t="shared" si="3"/>
        <v>7.0049920385591946</v>
      </c>
      <c r="S16" s="156"/>
    </row>
    <row r="17" spans="1:19" s="3" customFormat="1">
      <c r="A17" s="194" t="s">
        <v>70</v>
      </c>
      <c r="B17" s="19"/>
      <c r="C17" s="191">
        <v>26205</v>
      </c>
      <c r="D17" s="5">
        <v>32603</v>
      </c>
      <c r="E17" s="189">
        <v>38431</v>
      </c>
      <c r="F17" s="188">
        <v>6398</v>
      </c>
      <c r="G17" s="16">
        <v>2316</v>
      </c>
      <c r="H17" s="10">
        <v>4082</v>
      </c>
      <c r="I17" s="17">
        <v>24.415187941232588</v>
      </c>
      <c r="J17" s="17">
        <v>8.8380080137378361</v>
      </c>
      <c r="K17" s="209">
        <v>15.577179927494752</v>
      </c>
      <c r="L17" s="143">
        <f t="shared" si="4"/>
        <v>5828</v>
      </c>
      <c r="M17" s="16">
        <v>2432</v>
      </c>
      <c r="N17" s="10">
        <f t="shared" si="0"/>
        <v>3396</v>
      </c>
      <c r="O17" s="17">
        <f t="shared" si="1"/>
        <v>17.875655614514002</v>
      </c>
      <c r="P17" s="17">
        <f t="shared" si="2"/>
        <v>7.4594362481980188</v>
      </c>
      <c r="Q17" s="209">
        <f t="shared" si="3"/>
        <v>10.416219366315984</v>
      </c>
      <c r="S17" s="156"/>
    </row>
    <row r="18" spans="1:19" s="3" customFormat="1">
      <c r="A18" s="194" t="s">
        <v>68</v>
      </c>
      <c r="B18" s="19"/>
      <c r="C18" s="191">
        <v>6295</v>
      </c>
      <c r="D18" s="5">
        <v>7260</v>
      </c>
      <c r="E18" s="189">
        <v>7551</v>
      </c>
      <c r="F18" s="188">
        <v>965</v>
      </c>
      <c r="G18" s="16">
        <v>205</v>
      </c>
      <c r="H18" s="10">
        <v>760</v>
      </c>
      <c r="I18" s="17">
        <v>15.329626687847497</v>
      </c>
      <c r="J18" s="17">
        <v>3.2565528196981735</v>
      </c>
      <c r="K18" s="209">
        <v>12.073073868149326</v>
      </c>
      <c r="L18" s="143">
        <f t="shared" si="4"/>
        <v>291</v>
      </c>
      <c r="M18" s="16">
        <v>54</v>
      </c>
      <c r="N18" s="10">
        <f t="shared" si="0"/>
        <v>237</v>
      </c>
      <c r="O18" s="17">
        <f t="shared" si="1"/>
        <v>4.0082644628099171</v>
      </c>
      <c r="P18" s="17">
        <f t="shared" si="2"/>
        <v>0.74380165289256195</v>
      </c>
      <c r="Q18" s="209">
        <f t="shared" si="3"/>
        <v>3.2644628099173554</v>
      </c>
      <c r="S18" s="156"/>
    </row>
    <row r="19" spans="1:19" s="3" customFormat="1">
      <c r="A19" s="194" t="s">
        <v>62</v>
      </c>
      <c r="B19" s="19"/>
      <c r="C19" s="191">
        <v>37473</v>
      </c>
      <c r="D19" s="5">
        <v>49347</v>
      </c>
      <c r="E19" s="189">
        <v>78163</v>
      </c>
      <c r="F19" s="188">
        <v>11874</v>
      </c>
      <c r="G19" s="16">
        <v>7307</v>
      </c>
      <c r="H19" s="10">
        <v>4567</v>
      </c>
      <c r="I19" s="17">
        <v>31.686814506444637</v>
      </c>
      <c r="J19" s="17">
        <v>19.499372881808235</v>
      </c>
      <c r="K19" s="209">
        <v>12.187441624636405</v>
      </c>
      <c r="L19" s="143">
        <f t="shared" si="4"/>
        <v>28816</v>
      </c>
      <c r="M19" s="16">
        <v>11018</v>
      </c>
      <c r="N19" s="10">
        <f t="shared" si="0"/>
        <v>17798</v>
      </c>
      <c r="O19" s="17">
        <f t="shared" si="1"/>
        <v>58.39463391898191</v>
      </c>
      <c r="P19" s="17">
        <f t="shared" si="2"/>
        <v>22.327598435568525</v>
      </c>
      <c r="Q19" s="209">
        <f t="shared" si="3"/>
        <v>36.067035483413378</v>
      </c>
      <c r="S19" s="156"/>
    </row>
    <row r="20" spans="1:19" s="3" customFormat="1">
      <c r="A20" s="194" t="s">
        <v>99</v>
      </c>
      <c r="B20" s="19"/>
      <c r="C20" s="191">
        <v>2248</v>
      </c>
      <c r="D20" s="5">
        <v>2397</v>
      </c>
      <c r="E20" s="189">
        <v>2266</v>
      </c>
      <c r="F20" s="188">
        <v>149</v>
      </c>
      <c r="G20" s="16">
        <v>-115</v>
      </c>
      <c r="H20" s="10">
        <v>264</v>
      </c>
      <c r="I20" s="17">
        <v>6.6281138790035579</v>
      </c>
      <c r="J20" s="17">
        <v>-5.1156583629893237</v>
      </c>
      <c r="K20" s="209">
        <v>11.743772241992882</v>
      </c>
      <c r="L20" s="143">
        <f t="shared" si="4"/>
        <v>-131</v>
      </c>
      <c r="M20" s="16">
        <v>-88</v>
      </c>
      <c r="N20" s="10">
        <f t="shared" si="0"/>
        <v>-43</v>
      </c>
      <c r="O20" s="17">
        <f t="shared" si="1"/>
        <v>-5.4651647893199833</v>
      </c>
      <c r="P20" s="17">
        <f t="shared" si="2"/>
        <v>-3.6712557363370881</v>
      </c>
      <c r="Q20" s="209">
        <f t="shared" si="3"/>
        <v>-1.7939090529828954</v>
      </c>
      <c r="S20" s="156"/>
    </row>
    <row r="21" spans="1:19" s="3" customFormat="1">
      <c r="A21" s="194" t="s">
        <v>65</v>
      </c>
      <c r="B21" s="19"/>
      <c r="C21" s="191">
        <v>54798</v>
      </c>
      <c r="D21" s="5">
        <v>74698</v>
      </c>
      <c r="E21" s="189">
        <v>89120</v>
      </c>
      <c r="F21" s="188">
        <v>19900</v>
      </c>
      <c r="G21" s="16">
        <v>7423</v>
      </c>
      <c r="H21" s="10">
        <v>12477</v>
      </c>
      <c r="I21" s="17">
        <v>36.315193985181942</v>
      </c>
      <c r="J21" s="17">
        <v>13.546114821708821</v>
      </c>
      <c r="K21" s="209">
        <v>22.769079163473119</v>
      </c>
      <c r="L21" s="143">
        <f t="shared" si="4"/>
        <v>14422</v>
      </c>
      <c r="M21" s="16">
        <v>9129</v>
      </c>
      <c r="N21" s="10">
        <f t="shared" si="0"/>
        <v>5293</v>
      </c>
      <c r="O21" s="17">
        <f t="shared" si="1"/>
        <v>19.307076494685266</v>
      </c>
      <c r="P21" s="17">
        <f t="shared" si="2"/>
        <v>12.221210741920801</v>
      </c>
      <c r="Q21" s="209">
        <f t="shared" si="3"/>
        <v>7.085865752764466</v>
      </c>
      <c r="S21" s="156"/>
    </row>
    <row r="22" spans="1:19" s="3" customFormat="1">
      <c r="A22" s="194" t="s">
        <v>100</v>
      </c>
      <c r="B22" s="19"/>
      <c r="C22" s="191">
        <v>64175</v>
      </c>
      <c r="D22" s="5">
        <v>67194</v>
      </c>
      <c r="E22" s="189">
        <v>72797</v>
      </c>
      <c r="F22" s="188">
        <v>3019</v>
      </c>
      <c r="G22" s="16">
        <v>1459</v>
      </c>
      <c r="H22" s="10">
        <v>1560</v>
      </c>
      <c r="I22" s="17">
        <v>4.7043241137514613</v>
      </c>
      <c r="J22" s="17">
        <v>2.2734709777950912</v>
      </c>
      <c r="K22" s="209">
        <v>2.4308531359563692</v>
      </c>
      <c r="L22" s="143">
        <f t="shared" si="4"/>
        <v>5603</v>
      </c>
      <c r="M22" s="16">
        <v>674</v>
      </c>
      <c r="N22" s="10">
        <f t="shared" si="0"/>
        <v>4929</v>
      </c>
      <c r="O22" s="17">
        <f t="shared" si="1"/>
        <v>8.3385421317379524</v>
      </c>
      <c r="P22" s="17">
        <f t="shared" si="2"/>
        <v>1.0030657499181475</v>
      </c>
      <c r="Q22" s="209">
        <f t="shared" si="3"/>
        <v>7.3354763818198059</v>
      </c>
      <c r="S22" s="156"/>
    </row>
    <row r="23" spans="1:19" s="3" customFormat="1">
      <c r="A23" s="194" t="s">
        <v>102</v>
      </c>
      <c r="B23" s="19"/>
      <c r="C23" s="191">
        <v>60195</v>
      </c>
      <c r="D23" s="5">
        <v>71558</v>
      </c>
      <c r="E23" s="189">
        <v>78506</v>
      </c>
      <c r="F23" s="188">
        <v>11363</v>
      </c>
      <c r="G23" s="16">
        <v>5237</v>
      </c>
      <c r="H23" s="10">
        <v>6126</v>
      </c>
      <c r="I23" s="17">
        <v>18.876983138134396</v>
      </c>
      <c r="J23" s="17">
        <v>8.7000581443641494</v>
      </c>
      <c r="K23" s="209">
        <v>10.176924993770246</v>
      </c>
      <c r="L23" s="143">
        <f t="shared" si="4"/>
        <v>6948</v>
      </c>
      <c r="M23" s="16">
        <v>3514</v>
      </c>
      <c r="N23" s="10">
        <f t="shared" si="0"/>
        <v>3434</v>
      </c>
      <c r="O23" s="17">
        <f t="shared" si="1"/>
        <v>9.7096061935772369</v>
      </c>
      <c r="P23" s="17">
        <f t="shared" si="2"/>
        <v>4.910701808323318</v>
      </c>
      <c r="Q23" s="209">
        <f t="shared" si="3"/>
        <v>4.7989043852539197</v>
      </c>
      <c r="S23" s="156"/>
    </row>
    <row r="24" spans="1:19" s="3" customFormat="1">
      <c r="A24" s="194" t="s">
        <v>97</v>
      </c>
      <c r="B24" s="19"/>
      <c r="C24" s="191">
        <v>20406</v>
      </c>
      <c r="D24" s="5">
        <v>26299</v>
      </c>
      <c r="E24" s="189">
        <v>29872</v>
      </c>
      <c r="F24" s="188">
        <v>5893</v>
      </c>
      <c r="G24" s="16">
        <v>-221</v>
      </c>
      <c r="H24" s="10">
        <v>6114</v>
      </c>
      <c r="I24" s="17">
        <v>28.878761148681757</v>
      </c>
      <c r="J24" s="17">
        <v>-1.0830147995687542</v>
      </c>
      <c r="K24" s="209">
        <v>29.961775948250512</v>
      </c>
      <c r="L24" s="143">
        <f t="shared" si="4"/>
        <v>3573</v>
      </c>
      <c r="M24" s="16">
        <v>-992</v>
      </c>
      <c r="N24" s="10">
        <f t="shared" si="0"/>
        <v>4565</v>
      </c>
      <c r="O24" s="17">
        <f t="shared" si="1"/>
        <v>13.586067911327426</v>
      </c>
      <c r="P24" s="17">
        <f t="shared" si="2"/>
        <v>-3.7720065401726304</v>
      </c>
      <c r="Q24" s="209">
        <f t="shared" si="3"/>
        <v>17.358074451500059</v>
      </c>
      <c r="S24" s="156"/>
    </row>
    <row r="25" spans="1:19" s="3" customFormat="1">
      <c r="A25" s="194" t="s">
        <v>67</v>
      </c>
      <c r="B25" s="19"/>
      <c r="C25" s="191">
        <v>1507305</v>
      </c>
      <c r="D25" s="5">
        <v>1737046</v>
      </c>
      <c r="E25" s="189">
        <v>1931249</v>
      </c>
      <c r="F25" s="188">
        <v>229741</v>
      </c>
      <c r="G25" s="16">
        <v>109340</v>
      </c>
      <c r="H25" s="10">
        <v>120401</v>
      </c>
      <c r="I25" s="17">
        <v>15.241838911169273</v>
      </c>
      <c r="J25" s="17">
        <v>7.2540063225425513</v>
      </c>
      <c r="K25" s="209">
        <v>7.9878325886267216</v>
      </c>
      <c r="L25" s="143">
        <f t="shared" si="4"/>
        <v>194203</v>
      </c>
      <c r="M25" s="16">
        <v>117571</v>
      </c>
      <c r="N25" s="10">
        <f t="shared" si="0"/>
        <v>76632</v>
      </c>
      <c r="O25" s="17">
        <f t="shared" si="1"/>
        <v>11.180072375745951</v>
      </c>
      <c r="P25" s="17">
        <f t="shared" si="2"/>
        <v>6.7684448195384581</v>
      </c>
      <c r="Q25" s="209">
        <f t="shared" si="3"/>
        <v>4.4116275562074927</v>
      </c>
      <c r="S25" s="156"/>
    </row>
    <row r="26" spans="1:19" s="3" customFormat="1">
      <c r="A26" s="194" t="s">
        <v>85</v>
      </c>
      <c r="B26" s="19"/>
      <c r="C26" s="191">
        <v>189731</v>
      </c>
      <c r="D26" s="5">
        <v>231969</v>
      </c>
      <c r="E26" s="189">
        <v>251133</v>
      </c>
      <c r="F26" s="188">
        <v>42238</v>
      </c>
      <c r="G26" s="16">
        <v>17804</v>
      </c>
      <c r="H26" s="10">
        <v>24434</v>
      </c>
      <c r="I26" s="17">
        <v>22.262044684316216</v>
      </c>
      <c r="J26" s="17">
        <v>9.3838118177841245</v>
      </c>
      <c r="K26" s="209">
        <v>12.878232866532091</v>
      </c>
      <c r="L26" s="143">
        <f t="shared" si="4"/>
        <v>19164</v>
      </c>
      <c r="M26" s="16">
        <v>11638</v>
      </c>
      <c r="N26" s="10">
        <f t="shared" si="0"/>
        <v>7526</v>
      </c>
      <c r="O26" s="17">
        <f t="shared" si="1"/>
        <v>8.2614487280628026</v>
      </c>
      <c r="P26" s="17">
        <f t="shared" si="2"/>
        <v>5.0170496919847052</v>
      </c>
      <c r="Q26" s="209">
        <f t="shared" si="3"/>
        <v>3.2443990360780965</v>
      </c>
      <c r="S26" s="156"/>
    </row>
    <row r="27" spans="1:19" s="3" customFormat="1">
      <c r="A27" s="194" t="s">
        <v>101</v>
      </c>
      <c r="B27" s="19"/>
      <c r="C27" s="191">
        <v>26725</v>
      </c>
      <c r="D27" s="5">
        <v>33362</v>
      </c>
      <c r="E27" s="189">
        <v>40915</v>
      </c>
      <c r="F27" s="188">
        <v>6637</v>
      </c>
      <c r="G27" s="16">
        <v>955</v>
      </c>
      <c r="H27" s="10">
        <v>5682</v>
      </c>
      <c r="I27" s="17">
        <v>24.83442469597755</v>
      </c>
      <c r="J27" s="17">
        <v>3.573433115060805</v>
      </c>
      <c r="K27" s="209">
        <v>21.260991580916745</v>
      </c>
      <c r="L27" s="143">
        <f t="shared" si="4"/>
        <v>7553</v>
      </c>
      <c r="M27" s="16">
        <v>1096</v>
      </c>
      <c r="N27" s="10">
        <f t="shared" si="0"/>
        <v>6457</v>
      </c>
      <c r="O27" s="17">
        <f t="shared" si="1"/>
        <v>22.639530004196391</v>
      </c>
      <c r="P27" s="17">
        <f t="shared" si="2"/>
        <v>3.285174749715245</v>
      </c>
      <c r="Q27" s="209">
        <f t="shared" si="3"/>
        <v>19.354355254481145</v>
      </c>
      <c r="S27" s="156"/>
    </row>
    <row r="28" spans="1:19" s="3" customFormat="1">
      <c r="A28" s="194" t="s">
        <v>104</v>
      </c>
      <c r="B28" s="19"/>
      <c r="C28" s="191">
        <v>16616</v>
      </c>
      <c r="D28" s="5">
        <v>19161</v>
      </c>
      <c r="E28" s="189">
        <v>20318</v>
      </c>
      <c r="F28" s="188">
        <v>2545</v>
      </c>
      <c r="G28" s="16">
        <v>784</v>
      </c>
      <c r="H28" s="10">
        <v>1761</v>
      </c>
      <c r="I28" s="17">
        <v>15.316562349542609</v>
      </c>
      <c r="J28" s="17">
        <v>4.7183437650457387</v>
      </c>
      <c r="K28" s="209">
        <v>10.59821858449687</v>
      </c>
      <c r="L28" s="143">
        <f t="shared" si="4"/>
        <v>1157</v>
      </c>
      <c r="M28" s="16">
        <v>567</v>
      </c>
      <c r="N28" s="10">
        <f t="shared" si="0"/>
        <v>590</v>
      </c>
      <c r="O28" s="17">
        <f t="shared" si="1"/>
        <v>6.038306977715151</v>
      </c>
      <c r="P28" s="17">
        <f t="shared" si="2"/>
        <v>2.9591357444809772</v>
      </c>
      <c r="Q28" s="209">
        <f t="shared" si="3"/>
        <v>3.0791712332341739</v>
      </c>
      <c r="S28" s="156"/>
    </row>
    <row r="29" spans="1:19" s="3" customFormat="1">
      <c r="A29" s="194" t="s">
        <v>105</v>
      </c>
      <c r="B29" s="19"/>
      <c r="C29" s="191">
        <v>59358</v>
      </c>
      <c r="D29" s="5">
        <v>68600</v>
      </c>
      <c r="E29" s="189">
        <v>75455</v>
      </c>
      <c r="F29" s="188">
        <v>9242</v>
      </c>
      <c r="G29" s="16">
        <v>1971</v>
      </c>
      <c r="H29" s="10">
        <v>7271</v>
      </c>
      <c r="I29" s="17">
        <v>15.569931601469053</v>
      </c>
      <c r="J29" s="17">
        <v>3.3205296674416256</v>
      </c>
      <c r="K29" s="209">
        <v>12.249401934027427</v>
      </c>
      <c r="L29" s="143">
        <f t="shared" si="4"/>
        <v>6855</v>
      </c>
      <c r="M29" s="16">
        <v>1470</v>
      </c>
      <c r="N29" s="10">
        <f t="shared" si="0"/>
        <v>5385</v>
      </c>
      <c r="O29" s="17">
        <f t="shared" si="1"/>
        <v>9.9927113702623895</v>
      </c>
      <c r="P29" s="17">
        <f t="shared" si="2"/>
        <v>2.1428571428571428</v>
      </c>
      <c r="Q29" s="209">
        <f t="shared" si="3"/>
        <v>7.8498542274052481</v>
      </c>
      <c r="S29" s="156"/>
    </row>
    <row r="30" spans="1:19" s="3" customFormat="1">
      <c r="A30" s="194" t="s">
        <v>106</v>
      </c>
      <c r="B30" s="19"/>
      <c r="C30" s="191">
        <v>8864</v>
      </c>
      <c r="D30" s="5">
        <v>10184</v>
      </c>
      <c r="E30" s="189">
        <v>10570</v>
      </c>
      <c r="F30" s="188">
        <v>1320</v>
      </c>
      <c r="G30" s="16">
        <v>-44</v>
      </c>
      <c r="H30" s="10">
        <v>1364</v>
      </c>
      <c r="I30" s="17">
        <v>14.891696750902527</v>
      </c>
      <c r="J30" s="17">
        <v>-0.49638989169675091</v>
      </c>
      <c r="K30" s="209">
        <v>15.388086642599278</v>
      </c>
      <c r="L30" s="143">
        <f t="shared" si="4"/>
        <v>386</v>
      </c>
      <c r="M30" s="16">
        <v>-192</v>
      </c>
      <c r="N30" s="10">
        <f t="shared" si="0"/>
        <v>578</v>
      </c>
      <c r="O30" s="17">
        <f t="shared" si="1"/>
        <v>3.7902592301649647</v>
      </c>
      <c r="P30" s="17">
        <f t="shared" si="2"/>
        <v>-1.8853102906520032</v>
      </c>
      <c r="Q30" s="209">
        <f t="shared" si="3"/>
        <v>5.6755695208169676</v>
      </c>
      <c r="S30" s="156"/>
    </row>
    <row r="31" spans="1:19" s="3" customFormat="1">
      <c r="A31" s="194" t="s">
        <v>98</v>
      </c>
      <c r="B31" s="19"/>
      <c r="C31" s="191">
        <v>38341</v>
      </c>
      <c r="D31" s="5">
        <v>49405</v>
      </c>
      <c r="E31" s="189">
        <v>60699</v>
      </c>
      <c r="F31" s="188">
        <v>11064</v>
      </c>
      <c r="G31" s="16">
        <v>784</v>
      </c>
      <c r="H31" s="10">
        <v>10280</v>
      </c>
      <c r="I31" s="17">
        <v>28.856837328186536</v>
      </c>
      <c r="J31" s="17">
        <v>2.0448084296184241</v>
      </c>
      <c r="K31" s="209">
        <v>26.812028898568112</v>
      </c>
      <c r="L31" s="143">
        <f t="shared" si="4"/>
        <v>11294</v>
      </c>
      <c r="M31" s="16">
        <v>391</v>
      </c>
      <c r="N31" s="10">
        <f t="shared" si="0"/>
        <v>10903</v>
      </c>
      <c r="O31" s="17">
        <f t="shared" si="1"/>
        <v>22.860034409472725</v>
      </c>
      <c r="P31" s="17">
        <f t="shared" si="2"/>
        <v>0.7914178726849509</v>
      </c>
      <c r="Q31" s="209">
        <f t="shared" si="3"/>
        <v>22.068616536787776</v>
      </c>
      <c r="S31" s="156"/>
    </row>
    <row r="32" spans="1:19" s="3" customFormat="1">
      <c r="A32" s="194" t="s">
        <v>66</v>
      </c>
      <c r="B32" s="19"/>
      <c r="C32" s="191">
        <v>33350</v>
      </c>
      <c r="D32" s="5">
        <v>39564</v>
      </c>
      <c r="E32" s="189">
        <v>41120</v>
      </c>
      <c r="F32" s="188">
        <v>6214</v>
      </c>
      <c r="G32" s="16">
        <v>2146</v>
      </c>
      <c r="H32" s="10">
        <v>4068</v>
      </c>
      <c r="I32" s="17">
        <v>18.632683658170915</v>
      </c>
      <c r="J32" s="17">
        <v>6.4347826086956523</v>
      </c>
      <c r="K32" s="209">
        <v>12.197901049475263</v>
      </c>
      <c r="L32" s="143">
        <f t="shared" si="4"/>
        <v>1556</v>
      </c>
      <c r="M32" s="16">
        <v>1493</v>
      </c>
      <c r="N32" s="10">
        <f t="shared" si="0"/>
        <v>63</v>
      </c>
      <c r="O32" s="17">
        <f t="shared" si="1"/>
        <v>3.9328682640784556</v>
      </c>
      <c r="P32" s="17">
        <f t="shared" si="2"/>
        <v>3.7736325952886465</v>
      </c>
      <c r="Q32" s="209">
        <f t="shared" si="3"/>
        <v>0.15923566878980894</v>
      </c>
      <c r="S32" s="156"/>
    </row>
    <row r="33" spans="1:19" s="3" customFormat="1">
      <c r="A33" s="194" t="s">
        <v>107</v>
      </c>
      <c r="B33" s="19"/>
      <c r="C33" s="191">
        <v>18882</v>
      </c>
      <c r="D33" s="5">
        <v>20984</v>
      </c>
      <c r="E33" s="189">
        <v>20920</v>
      </c>
      <c r="F33" s="188">
        <v>2102</v>
      </c>
      <c r="G33" s="16">
        <v>-531</v>
      </c>
      <c r="H33" s="10">
        <v>2633</v>
      </c>
      <c r="I33" s="17">
        <v>11.132295307700456</v>
      </c>
      <c r="J33" s="17">
        <v>-2.8122020972354624</v>
      </c>
      <c r="K33" s="209">
        <v>13.944497404935918</v>
      </c>
      <c r="L33" s="143">
        <f t="shared" si="4"/>
        <v>-64</v>
      </c>
      <c r="M33" s="16">
        <v>-947</v>
      </c>
      <c r="N33" s="10">
        <f t="shared" si="0"/>
        <v>883</v>
      </c>
      <c r="O33" s="17">
        <f t="shared" si="1"/>
        <v>-0.30499428135722456</v>
      </c>
      <c r="P33" s="17">
        <f t="shared" si="2"/>
        <v>-4.5129622569576817</v>
      </c>
      <c r="Q33" s="209">
        <f t="shared" si="3"/>
        <v>4.2079679756004573</v>
      </c>
      <c r="S33" s="156"/>
    </row>
    <row r="34" spans="1:19" s="3" customFormat="1">
      <c r="A34" s="194" t="s">
        <v>90</v>
      </c>
      <c r="B34" s="19"/>
      <c r="C34" s="191">
        <v>8915</v>
      </c>
      <c r="D34" s="5">
        <v>11732</v>
      </c>
      <c r="E34" s="189">
        <v>13001</v>
      </c>
      <c r="F34" s="188">
        <v>2817</v>
      </c>
      <c r="G34" s="16">
        <v>345</v>
      </c>
      <c r="H34" s="10">
        <v>2472</v>
      </c>
      <c r="I34" s="17">
        <v>31.598429613011781</v>
      </c>
      <c r="J34" s="17">
        <v>3.8698822209758834</v>
      </c>
      <c r="K34" s="209">
        <v>27.728547392035896</v>
      </c>
      <c r="L34" s="143">
        <f t="shared" si="4"/>
        <v>1269</v>
      </c>
      <c r="M34" s="16">
        <v>-99</v>
      </c>
      <c r="N34" s="10">
        <f t="shared" si="0"/>
        <v>1368</v>
      </c>
      <c r="O34" s="17">
        <f t="shared" si="1"/>
        <v>10.816570064780089</v>
      </c>
      <c r="P34" s="17">
        <f t="shared" si="2"/>
        <v>-0.84384589157858836</v>
      </c>
      <c r="Q34" s="209">
        <f t="shared" si="3"/>
        <v>11.660415956358678</v>
      </c>
      <c r="S34" s="156"/>
    </row>
    <row r="35" spans="1:19" s="3" customFormat="1">
      <c r="A35" s="194" t="s">
        <v>69</v>
      </c>
      <c r="B35" s="19"/>
      <c r="C35" s="191">
        <v>586203</v>
      </c>
      <c r="D35" s="5">
        <v>700818</v>
      </c>
      <c r="E35" s="189">
        <v>795225</v>
      </c>
      <c r="F35" s="188">
        <v>114615</v>
      </c>
      <c r="G35" s="16">
        <v>52358</v>
      </c>
      <c r="H35" s="10">
        <v>62257</v>
      </c>
      <c r="I35" s="17">
        <v>19.552100552197789</v>
      </c>
      <c r="J35" s="17">
        <v>8.9317181931856364</v>
      </c>
      <c r="K35" s="209">
        <v>10.620382359012151</v>
      </c>
      <c r="L35" s="143">
        <f t="shared" si="4"/>
        <v>94407</v>
      </c>
      <c r="M35" s="16">
        <v>51422</v>
      </c>
      <c r="N35" s="10">
        <f t="shared" si="0"/>
        <v>42985</v>
      </c>
      <c r="O35" s="17">
        <f t="shared" si="1"/>
        <v>13.470972492144895</v>
      </c>
      <c r="P35" s="17">
        <f t="shared" si="2"/>
        <v>7.3374256939747555</v>
      </c>
      <c r="Q35" s="209">
        <f t="shared" si="3"/>
        <v>6.1335467981701388</v>
      </c>
      <c r="S35" s="156"/>
    </row>
    <row r="36" spans="1:19" s="3" customFormat="1">
      <c r="A36" s="194" t="s">
        <v>87</v>
      </c>
      <c r="B36" s="19"/>
      <c r="C36" s="191">
        <v>10035</v>
      </c>
      <c r="D36" s="5">
        <v>14077</v>
      </c>
      <c r="E36" s="189">
        <v>15769</v>
      </c>
      <c r="F36" s="188">
        <v>4042</v>
      </c>
      <c r="G36" s="16">
        <v>65</v>
      </c>
      <c r="H36" s="10">
        <v>3977</v>
      </c>
      <c r="I36" s="17">
        <v>40.279023418036871</v>
      </c>
      <c r="J36" s="17">
        <v>0.6477329347284505</v>
      </c>
      <c r="K36" s="209">
        <v>39.631290483308419</v>
      </c>
      <c r="L36" s="143">
        <f t="shared" si="4"/>
        <v>1692</v>
      </c>
      <c r="M36" s="16">
        <v>-246</v>
      </c>
      <c r="N36" s="10">
        <f t="shared" si="0"/>
        <v>1938</v>
      </c>
      <c r="O36" s="17">
        <f t="shared" si="1"/>
        <v>12.019606450237976</v>
      </c>
      <c r="P36" s="17">
        <f t="shared" si="2"/>
        <v>-1.7475314342544574</v>
      </c>
      <c r="Q36" s="209">
        <f t="shared" si="3"/>
        <v>13.767137884492433</v>
      </c>
      <c r="S36" s="156"/>
    </row>
    <row r="37" spans="1:19" s="3" customFormat="1">
      <c r="A37" s="194" t="s">
        <v>96</v>
      </c>
      <c r="B37" s="19"/>
      <c r="C37" s="191">
        <v>79545</v>
      </c>
      <c r="D37" s="5">
        <v>102979</v>
      </c>
      <c r="E37" s="189">
        <v>116901</v>
      </c>
      <c r="F37" s="188">
        <v>23434</v>
      </c>
      <c r="G37" s="16">
        <v>4800</v>
      </c>
      <c r="H37" s="10">
        <v>18634</v>
      </c>
      <c r="I37" s="17">
        <v>29.460054057451757</v>
      </c>
      <c r="J37" s="17">
        <v>6.0343201961154067</v>
      </c>
      <c r="K37" s="209">
        <v>23.425733861336351</v>
      </c>
      <c r="L37" s="143">
        <f t="shared" si="4"/>
        <v>13922</v>
      </c>
      <c r="M37" s="16">
        <v>4456</v>
      </c>
      <c r="N37" s="10">
        <f t="shared" si="0"/>
        <v>9466</v>
      </c>
      <c r="O37" s="17">
        <f t="shared" si="1"/>
        <v>13.519261208595928</v>
      </c>
      <c r="P37" s="17">
        <f t="shared" si="2"/>
        <v>4.3270958156517345</v>
      </c>
      <c r="Q37" s="209">
        <f t="shared" si="3"/>
        <v>9.192165392944192</v>
      </c>
      <c r="S37" s="156"/>
    </row>
    <row r="38" spans="1:19" s="3" customFormat="1">
      <c r="A38" s="194" t="s">
        <v>103</v>
      </c>
      <c r="B38" s="19"/>
      <c r="C38" s="191">
        <v>8289</v>
      </c>
      <c r="D38" s="5">
        <v>9872</v>
      </c>
      <c r="E38" s="189">
        <v>11066</v>
      </c>
      <c r="F38" s="188">
        <v>1583</v>
      </c>
      <c r="G38" s="16">
        <v>333</v>
      </c>
      <c r="H38" s="10">
        <v>1250</v>
      </c>
      <c r="I38" s="17">
        <v>19.097599227892388</v>
      </c>
      <c r="J38" s="17">
        <v>4.0173724212812161</v>
      </c>
      <c r="K38" s="209">
        <v>15.080226806611172</v>
      </c>
      <c r="L38" s="143">
        <f t="shared" si="4"/>
        <v>1194</v>
      </c>
      <c r="M38" s="16">
        <v>337</v>
      </c>
      <c r="N38" s="10">
        <f t="shared" si="0"/>
        <v>857</v>
      </c>
      <c r="O38" s="17">
        <f t="shared" si="1"/>
        <v>12.094813614262561</v>
      </c>
      <c r="P38" s="17">
        <f t="shared" si="2"/>
        <v>3.4136952998379253</v>
      </c>
      <c r="Q38" s="209">
        <f t="shared" si="3"/>
        <v>8.6811183144246353</v>
      </c>
      <c r="S38" s="156"/>
    </row>
    <row r="39" spans="1:19" s="3" customFormat="1">
      <c r="A39" s="194" t="s">
        <v>82</v>
      </c>
      <c r="B39" s="19"/>
      <c r="C39" s="191">
        <v>465628</v>
      </c>
      <c r="D39" s="5">
        <v>606024</v>
      </c>
      <c r="E39" s="189">
        <v>713335</v>
      </c>
      <c r="F39" s="188">
        <v>140396</v>
      </c>
      <c r="G39" s="16">
        <v>48029</v>
      </c>
      <c r="H39" s="10">
        <v>92367</v>
      </c>
      <c r="I39" s="17">
        <v>30.151966806119905</v>
      </c>
      <c r="J39" s="17">
        <v>10.314886561804702</v>
      </c>
      <c r="K39" s="209">
        <v>19.837080244315207</v>
      </c>
      <c r="L39" s="143">
        <f t="shared" si="4"/>
        <v>107311</v>
      </c>
      <c r="M39" s="16">
        <v>48447</v>
      </c>
      <c r="N39" s="10">
        <f t="shared" si="0"/>
        <v>58864</v>
      </c>
      <c r="O39" s="17">
        <f t="shared" si="1"/>
        <v>17.707384526025372</v>
      </c>
      <c r="P39" s="17">
        <f t="shared" si="2"/>
        <v>7.9942378519662585</v>
      </c>
      <c r="Q39" s="209">
        <f t="shared" si="3"/>
        <v>9.7131466740591126</v>
      </c>
      <c r="S39" s="156"/>
    </row>
    <row r="40" spans="1:19" s="3" customFormat="1">
      <c r="A40" s="194" t="s">
        <v>83</v>
      </c>
      <c r="B40" s="19"/>
      <c r="C40" s="191">
        <v>361333</v>
      </c>
      <c r="D40" s="5">
        <v>417939</v>
      </c>
      <c r="E40" s="189">
        <v>471221</v>
      </c>
      <c r="F40" s="188">
        <v>56606</v>
      </c>
      <c r="G40" s="16">
        <v>22066</v>
      </c>
      <c r="H40" s="10">
        <v>34540</v>
      </c>
      <c r="I40" s="17">
        <v>15.665881610591892</v>
      </c>
      <c r="J40" s="17">
        <v>6.1068322018747248</v>
      </c>
      <c r="K40" s="209">
        <v>9.5590494087171667</v>
      </c>
      <c r="L40" s="143">
        <f t="shared" si="4"/>
        <v>53282</v>
      </c>
      <c r="M40" s="16">
        <v>19498</v>
      </c>
      <c r="N40" s="10">
        <f t="shared" si="0"/>
        <v>33784</v>
      </c>
      <c r="O40" s="17">
        <f t="shared" si="1"/>
        <v>12.748750415730525</v>
      </c>
      <c r="P40" s="17">
        <f t="shared" si="2"/>
        <v>4.6652741189503732</v>
      </c>
      <c r="Q40" s="209">
        <f t="shared" si="3"/>
        <v>8.0834762967801517</v>
      </c>
      <c r="S40" s="156"/>
    </row>
    <row r="41" spans="1:19" s="3" customFormat="1">
      <c r="A41" s="194" t="s">
        <v>94</v>
      </c>
      <c r="B41" s="19"/>
      <c r="C41" s="191">
        <v>30948</v>
      </c>
      <c r="D41" s="5">
        <v>40066</v>
      </c>
      <c r="E41" s="189">
        <v>43531</v>
      </c>
      <c r="F41" s="188">
        <v>9118</v>
      </c>
      <c r="G41" s="16">
        <v>1393</v>
      </c>
      <c r="H41" s="10">
        <v>7725</v>
      </c>
      <c r="I41" s="17">
        <v>29.462323898151737</v>
      </c>
      <c r="J41" s="17">
        <v>4.5010986170350265</v>
      </c>
      <c r="K41" s="209">
        <v>24.961225281116711</v>
      </c>
      <c r="L41" s="143">
        <f t="shared" si="4"/>
        <v>3465</v>
      </c>
      <c r="M41" s="16">
        <v>627</v>
      </c>
      <c r="N41" s="10">
        <f t="shared" si="0"/>
        <v>2838</v>
      </c>
      <c r="O41" s="17">
        <f t="shared" si="1"/>
        <v>8.6482304198073177</v>
      </c>
      <c r="P41" s="17">
        <f t="shared" si="2"/>
        <v>1.5649178854889434</v>
      </c>
      <c r="Q41" s="209">
        <f t="shared" si="3"/>
        <v>7.0833125343183738</v>
      </c>
      <c r="S41" s="156"/>
    </row>
    <row r="42" spans="1:19" s="3" customFormat="1">
      <c r="A42" s="194" t="s">
        <v>86</v>
      </c>
      <c r="B42" s="19"/>
      <c r="C42" s="191">
        <v>161238</v>
      </c>
      <c r="D42" s="5">
        <v>207355</v>
      </c>
      <c r="E42" s="189">
        <v>252264</v>
      </c>
      <c r="F42" s="188">
        <v>46117</v>
      </c>
      <c r="G42" s="16">
        <v>10847</v>
      </c>
      <c r="H42" s="10">
        <v>35270</v>
      </c>
      <c r="I42" s="17">
        <v>28.601818429898657</v>
      </c>
      <c r="J42" s="17">
        <v>6.727322343368189</v>
      </c>
      <c r="K42" s="209">
        <v>21.874496086530471</v>
      </c>
      <c r="L42" s="143">
        <f t="shared" si="4"/>
        <v>44909</v>
      </c>
      <c r="M42" s="16">
        <v>10165</v>
      </c>
      <c r="N42" s="10">
        <f t="shared" si="0"/>
        <v>34744</v>
      </c>
      <c r="O42" s="17">
        <f t="shared" si="1"/>
        <v>21.658026090521087</v>
      </c>
      <c r="P42" s="17">
        <f t="shared" si="2"/>
        <v>4.9022208290130456</v>
      </c>
      <c r="Q42" s="209">
        <f t="shared" si="3"/>
        <v>16.755805261508041</v>
      </c>
      <c r="S42" s="156"/>
    </row>
    <row r="43" spans="1:19" s="3" customFormat="1">
      <c r="A43" s="194" t="s">
        <v>108</v>
      </c>
      <c r="B43" s="19"/>
      <c r="C43" s="191">
        <v>3327</v>
      </c>
      <c r="D43" s="5">
        <v>3824</v>
      </c>
      <c r="E43" s="189">
        <v>3978</v>
      </c>
      <c r="F43" s="188">
        <v>497</v>
      </c>
      <c r="G43" s="16">
        <v>-80</v>
      </c>
      <c r="H43" s="10">
        <v>577</v>
      </c>
      <c r="I43" s="17">
        <v>14.938382927562369</v>
      </c>
      <c r="J43" s="17">
        <v>-2.4045686804929365</v>
      </c>
      <c r="K43" s="209">
        <v>17.342951608055305</v>
      </c>
      <c r="L43" s="143">
        <f t="shared" si="4"/>
        <v>154</v>
      </c>
      <c r="M43" s="16">
        <v>-220</v>
      </c>
      <c r="N43" s="10">
        <f t="shared" si="0"/>
        <v>374</v>
      </c>
      <c r="O43" s="17">
        <f t="shared" si="1"/>
        <v>4.027196652719665</v>
      </c>
      <c r="P43" s="17">
        <f t="shared" si="2"/>
        <v>-5.7531380753138075</v>
      </c>
      <c r="Q43" s="209">
        <f t="shared" si="3"/>
        <v>9.7803347280334734</v>
      </c>
      <c r="S43" s="156"/>
    </row>
    <row r="44" spans="1:19" s="3" customFormat="1">
      <c r="A44" s="194" t="s">
        <v>72</v>
      </c>
      <c r="B44" s="19"/>
      <c r="C44" s="191">
        <v>48439</v>
      </c>
      <c r="D44" s="5">
        <v>55180</v>
      </c>
      <c r="E44" s="189">
        <v>58781</v>
      </c>
      <c r="F44" s="188">
        <v>6741</v>
      </c>
      <c r="G44" s="16">
        <v>2006</v>
      </c>
      <c r="H44" s="10">
        <v>4735</v>
      </c>
      <c r="I44" s="17">
        <v>13.916472264084726</v>
      </c>
      <c r="J44" s="17">
        <v>4.1412911084043849</v>
      </c>
      <c r="K44" s="209">
        <v>9.7751811556803396</v>
      </c>
      <c r="L44" s="143">
        <f t="shared" si="4"/>
        <v>3601</v>
      </c>
      <c r="M44" s="16">
        <v>1598</v>
      </c>
      <c r="N44" s="10">
        <f t="shared" si="0"/>
        <v>2003</v>
      </c>
      <c r="O44" s="17">
        <f t="shared" si="1"/>
        <v>6.525915186661833</v>
      </c>
      <c r="P44" s="17">
        <f t="shared" si="2"/>
        <v>2.8959768031895616</v>
      </c>
      <c r="Q44" s="209">
        <f t="shared" si="3"/>
        <v>3.6299383834722727</v>
      </c>
      <c r="S44" s="156"/>
    </row>
    <row r="45" spans="1:19" s="3" customFormat="1">
      <c r="A45" s="194" t="s">
        <v>92</v>
      </c>
      <c r="B45" s="19"/>
      <c r="C45" s="191">
        <v>127780</v>
      </c>
      <c r="D45" s="5">
        <v>166826</v>
      </c>
      <c r="E45" s="189">
        <v>201140</v>
      </c>
      <c r="F45" s="188">
        <v>39046</v>
      </c>
      <c r="G45" s="16">
        <v>8350</v>
      </c>
      <c r="H45" s="10">
        <v>30696</v>
      </c>
      <c r="I45" s="17">
        <v>30.557207700735638</v>
      </c>
      <c r="J45" s="17">
        <v>6.5346689622789169</v>
      </c>
      <c r="K45" s="209">
        <v>24.022538738456724</v>
      </c>
      <c r="L45" s="143">
        <f t="shared" si="4"/>
        <v>34314</v>
      </c>
      <c r="M45" s="16">
        <v>7647</v>
      </c>
      <c r="N45" s="10">
        <f t="shared" si="0"/>
        <v>26667</v>
      </c>
      <c r="O45" s="17">
        <f t="shared" si="1"/>
        <v>20.568736288108568</v>
      </c>
      <c r="P45" s="17">
        <f t="shared" si="2"/>
        <v>4.5838178701161691</v>
      </c>
      <c r="Q45" s="209">
        <f t="shared" si="3"/>
        <v>15.9849184179924</v>
      </c>
      <c r="S45" s="156"/>
    </row>
    <row r="46" spans="1:19" s="3" customFormat="1">
      <c r="A46" s="194" t="s">
        <v>109</v>
      </c>
      <c r="B46" s="19"/>
      <c r="C46" s="191">
        <v>38775</v>
      </c>
      <c r="D46" s="5">
        <v>40740</v>
      </c>
      <c r="E46" s="189">
        <v>44776</v>
      </c>
      <c r="F46" s="188">
        <v>1965</v>
      </c>
      <c r="G46" s="16">
        <v>1989</v>
      </c>
      <c r="H46" s="10">
        <v>-24</v>
      </c>
      <c r="I46" s="17">
        <v>5.0676982591876207</v>
      </c>
      <c r="J46" s="17">
        <v>5.1295938104448737</v>
      </c>
      <c r="K46" s="209">
        <v>-6.1895551257253378E-2</v>
      </c>
      <c r="L46" s="143">
        <f t="shared" si="4"/>
        <v>4036</v>
      </c>
      <c r="M46" s="16">
        <v>1916</v>
      </c>
      <c r="N46" s="10">
        <f t="shared" si="0"/>
        <v>2120</v>
      </c>
      <c r="O46" s="17">
        <f t="shared" si="1"/>
        <v>9.9067255768286699</v>
      </c>
      <c r="P46" s="17">
        <f t="shared" si="2"/>
        <v>4.7029945999018166</v>
      </c>
      <c r="Q46" s="209">
        <f t="shared" si="3"/>
        <v>5.2037309769268534</v>
      </c>
      <c r="S46" s="156"/>
    </row>
    <row r="47" spans="1:19" s="3" customFormat="1" ht="12" thickBot="1">
      <c r="A47" s="195" t="s">
        <v>64</v>
      </c>
      <c r="B47" s="196"/>
      <c r="C47" s="197">
        <v>188823</v>
      </c>
      <c r="D47" s="198">
        <v>222581</v>
      </c>
      <c r="E47" s="199">
        <v>243231</v>
      </c>
      <c r="F47" s="210">
        <v>33758</v>
      </c>
      <c r="G47" s="200">
        <v>25632</v>
      </c>
      <c r="H47" s="75">
        <v>8126</v>
      </c>
      <c r="I47" s="201">
        <v>17.878118661391888</v>
      </c>
      <c r="J47" s="201">
        <v>13.574617498927566</v>
      </c>
      <c r="K47" s="211">
        <v>4.3035011624643182</v>
      </c>
      <c r="L47" s="177">
        <f t="shared" si="4"/>
        <v>20650</v>
      </c>
      <c r="M47" s="200">
        <v>24905</v>
      </c>
      <c r="N47" s="75">
        <f t="shared" si="0"/>
        <v>-4255</v>
      </c>
      <c r="O47" s="201">
        <f t="shared" si="1"/>
        <v>9.2775214416324836</v>
      </c>
      <c r="P47" s="201">
        <f t="shared" si="2"/>
        <v>11.189185060719469</v>
      </c>
      <c r="Q47" s="211">
        <f t="shared" si="3"/>
        <v>-1.911663619086984</v>
      </c>
      <c r="R47" s="123"/>
      <c r="S47" s="181"/>
    </row>
    <row r="49" spans="1:5">
      <c r="A49" s="14" t="s">
        <v>149</v>
      </c>
    </row>
    <row r="50" spans="1:5">
      <c r="E50" s="1"/>
    </row>
    <row r="51" spans="1:5">
      <c r="A51" s="14" t="s">
        <v>130</v>
      </c>
    </row>
    <row r="52" spans="1:5">
      <c r="A52" s="45" t="s">
        <v>10</v>
      </c>
    </row>
  </sheetData>
  <mergeCells count="2">
    <mergeCell ref="F4:K4"/>
    <mergeCell ref="L4:Q4"/>
  </mergeCells>
  <phoneticPr fontId="29" type="noConversion"/>
  <pageMargins left="0.5" right="0.5" top="0.5" bottom="0.5" header="0.3" footer="0.3"/>
  <pageSetup scale="4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68"/>
  <sheetViews>
    <sheetView topLeftCell="A15" workbookViewId="0">
      <selection activeCell="H45" sqref="H45"/>
    </sheetView>
  </sheetViews>
  <sheetFormatPr defaultColWidth="8.7109375" defaultRowHeight="11.25"/>
  <cols>
    <col min="1" max="1" width="19" style="14" customWidth="1"/>
    <col min="2" max="2" width="10.5703125" style="14" customWidth="1"/>
    <col min="3" max="4" width="11.42578125" style="14" customWidth="1"/>
    <col min="5" max="5" width="11.42578125" style="4" customWidth="1"/>
    <col min="6" max="6" width="11.42578125" style="14" customWidth="1"/>
    <col min="7" max="12" width="11.42578125" style="4" customWidth="1"/>
    <col min="13" max="16384" width="8.7109375" style="14"/>
  </cols>
  <sheetData>
    <row r="1" spans="1:19">
      <c r="A1" s="22" t="s">
        <v>139</v>
      </c>
    </row>
    <row r="2" spans="1:19" ht="12" thickBot="1">
      <c r="A2" s="22"/>
    </row>
    <row r="3" spans="1:19" ht="12" thickBot="1">
      <c r="A3" s="86"/>
      <c r="B3" s="344" t="s">
        <v>112</v>
      </c>
      <c r="C3" s="345"/>
      <c r="D3" s="345"/>
      <c r="E3" s="345"/>
      <c r="F3" s="345"/>
      <c r="G3" s="346"/>
      <c r="H3" s="347" t="s">
        <v>113</v>
      </c>
      <c r="I3" s="348"/>
      <c r="J3" s="348"/>
      <c r="K3" s="348"/>
      <c r="L3" s="349"/>
    </row>
    <row r="4" spans="1:19" ht="12" thickBot="1">
      <c r="A4" s="90" t="s">
        <v>138</v>
      </c>
      <c r="B4" s="91">
        <v>1960</v>
      </c>
      <c r="C4" s="92">
        <v>1970</v>
      </c>
      <c r="D4" s="92">
        <v>1980</v>
      </c>
      <c r="E4" s="93">
        <v>1990</v>
      </c>
      <c r="F4" s="92">
        <v>2000</v>
      </c>
      <c r="G4" s="94">
        <v>2010</v>
      </c>
      <c r="H4" s="112" t="s">
        <v>31</v>
      </c>
      <c r="I4" s="113" t="s">
        <v>32</v>
      </c>
      <c r="J4" s="113" t="s">
        <v>33</v>
      </c>
      <c r="K4" s="113" t="s">
        <v>34</v>
      </c>
      <c r="L4" s="114" t="s">
        <v>35</v>
      </c>
    </row>
    <row r="5" spans="1:19" ht="4.9000000000000004" customHeight="1" thickBot="1">
      <c r="A5" s="67"/>
      <c r="B5" s="91"/>
      <c r="C5" s="92"/>
      <c r="D5" s="92"/>
      <c r="E5" s="93"/>
      <c r="F5" s="92"/>
      <c r="G5" s="94"/>
      <c r="H5" s="112"/>
      <c r="I5" s="113"/>
      <c r="J5" s="113"/>
      <c r="K5" s="113"/>
      <c r="L5" s="114"/>
    </row>
    <row r="6" spans="1:19" ht="12" thickBot="1">
      <c r="A6" s="78" t="s">
        <v>75</v>
      </c>
      <c r="B6" s="95">
        <v>2853214</v>
      </c>
      <c r="C6" s="83">
        <v>3413250</v>
      </c>
      <c r="D6" s="84">
        <v>4132353</v>
      </c>
      <c r="E6" s="85">
        <v>4866663</v>
      </c>
      <c r="F6" s="84">
        <v>5894143</v>
      </c>
      <c r="G6" s="96">
        <v>6724540</v>
      </c>
      <c r="H6" s="81">
        <f>+C6-B6</f>
        <v>560036</v>
      </c>
      <c r="I6" s="81">
        <f>+D6-C6</f>
        <v>719103</v>
      </c>
      <c r="J6" s="81">
        <f t="shared" ref="J6:K6" si="0">+E6-D6</f>
        <v>734310</v>
      </c>
      <c r="K6" s="81">
        <f t="shared" si="0"/>
        <v>1027480</v>
      </c>
      <c r="L6" s="82">
        <f t="shared" ref="L6:L15" si="1">+G6-F6</f>
        <v>830397</v>
      </c>
      <c r="R6" s="34"/>
      <c r="S6" s="34"/>
    </row>
    <row r="7" spans="1:19" ht="4.9000000000000004" customHeight="1" thickBot="1">
      <c r="A7" s="67"/>
      <c r="B7" s="97"/>
      <c r="C7" s="87"/>
      <c r="D7" s="38"/>
      <c r="E7" s="88"/>
      <c r="F7" s="38"/>
      <c r="G7" s="98"/>
      <c r="H7" s="10"/>
      <c r="I7" s="10"/>
      <c r="J7" s="10"/>
      <c r="K7" s="10"/>
      <c r="L7" s="74"/>
      <c r="R7" s="34"/>
      <c r="S7" s="34"/>
    </row>
    <row r="8" spans="1:19" ht="12" thickBot="1">
      <c r="A8" s="78" t="s">
        <v>67</v>
      </c>
      <c r="B8" s="99">
        <v>935014</v>
      </c>
      <c r="C8" s="79">
        <v>1159375</v>
      </c>
      <c r="D8" s="79">
        <v>1269898</v>
      </c>
      <c r="E8" s="80">
        <v>1507305</v>
      </c>
      <c r="F8" s="79">
        <v>1737046</v>
      </c>
      <c r="G8" s="96">
        <v>1931249</v>
      </c>
      <c r="H8" s="81">
        <f t="shared" ref="H8:H15" si="2">+C8-B8</f>
        <v>224361</v>
      </c>
      <c r="I8" s="81">
        <v>110523</v>
      </c>
      <c r="J8" s="81">
        <v>237407</v>
      </c>
      <c r="K8" s="81">
        <v>229741</v>
      </c>
      <c r="L8" s="82">
        <f t="shared" si="1"/>
        <v>194203</v>
      </c>
    </row>
    <row r="9" spans="1:19" ht="4.9000000000000004" customHeight="1" thickBot="1">
      <c r="A9" s="67"/>
      <c r="B9" s="100"/>
      <c r="C9" s="89"/>
      <c r="D9" s="89"/>
      <c r="E9" s="15"/>
      <c r="F9" s="89"/>
      <c r="G9" s="98"/>
      <c r="H9" s="10"/>
      <c r="I9" s="10"/>
      <c r="J9" s="10"/>
      <c r="K9" s="10"/>
      <c r="L9" s="74"/>
    </row>
    <row r="10" spans="1:19">
      <c r="A10" s="60" t="s">
        <v>115</v>
      </c>
      <c r="B10" s="101">
        <v>1568028</v>
      </c>
      <c r="C10" s="65">
        <v>2015581</v>
      </c>
      <c r="D10" s="65">
        <v>2364701</v>
      </c>
      <c r="E10" s="66">
        <v>2910105</v>
      </c>
      <c r="F10" s="65">
        <v>3483212</v>
      </c>
      <c r="G10" s="102">
        <v>3943206</v>
      </c>
      <c r="H10" s="71">
        <f t="shared" si="2"/>
        <v>447553</v>
      </c>
      <c r="I10" s="71">
        <v>349120</v>
      </c>
      <c r="J10" s="71">
        <v>545404</v>
      </c>
      <c r="K10" s="71">
        <v>573107</v>
      </c>
      <c r="L10" s="72">
        <f t="shared" si="1"/>
        <v>459994</v>
      </c>
    </row>
    <row r="11" spans="1:19">
      <c r="A11" s="67" t="s">
        <v>116</v>
      </c>
      <c r="B11" s="103">
        <v>471329</v>
      </c>
      <c r="C11" s="68">
        <v>558903</v>
      </c>
      <c r="D11" s="68">
        <v>744624</v>
      </c>
      <c r="E11" s="73">
        <v>866709</v>
      </c>
      <c r="F11" s="68">
        <v>1103983</v>
      </c>
      <c r="G11" s="104">
        <f>+G14-G10</f>
        <v>1286280</v>
      </c>
      <c r="H11" s="10">
        <f t="shared" si="2"/>
        <v>87574</v>
      </c>
      <c r="I11" s="10">
        <v>185559</v>
      </c>
      <c r="J11" s="10">
        <v>123933</v>
      </c>
      <c r="K11" s="10">
        <v>243911</v>
      </c>
      <c r="L11" s="74">
        <f t="shared" si="1"/>
        <v>182297</v>
      </c>
    </row>
    <row r="12" spans="1:19" ht="12" thickBot="1">
      <c r="A12" s="63" t="s">
        <v>117</v>
      </c>
      <c r="B12" s="105">
        <v>1285186</v>
      </c>
      <c r="C12" s="69">
        <v>1397669</v>
      </c>
      <c r="D12" s="69">
        <v>1767652</v>
      </c>
      <c r="E12" s="70">
        <v>1956558</v>
      </c>
      <c r="F12" s="69">
        <v>2410931</v>
      </c>
      <c r="G12" s="106">
        <f>+G6-G10</f>
        <v>2781334</v>
      </c>
      <c r="H12" s="75">
        <f t="shared" si="2"/>
        <v>112483</v>
      </c>
      <c r="I12" s="75">
        <v>369983</v>
      </c>
      <c r="J12" s="75">
        <v>188906</v>
      </c>
      <c r="K12" s="75">
        <v>454373</v>
      </c>
      <c r="L12" s="76">
        <f t="shared" si="1"/>
        <v>370403</v>
      </c>
    </row>
    <row r="13" spans="1:19" ht="4.9000000000000004" customHeight="1" thickBot="1">
      <c r="A13" s="67"/>
      <c r="B13" s="100"/>
      <c r="C13" s="89"/>
      <c r="D13" s="89"/>
      <c r="E13" s="15"/>
      <c r="F13" s="89"/>
      <c r="G13" s="107"/>
      <c r="H13" s="10"/>
      <c r="I13" s="10"/>
      <c r="J13" s="10"/>
      <c r="K13" s="10"/>
      <c r="L13" s="74"/>
    </row>
    <row r="14" spans="1:19">
      <c r="A14" s="60" t="s">
        <v>118</v>
      </c>
      <c r="B14" s="108">
        <v>2039357</v>
      </c>
      <c r="C14" s="61">
        <v>2574484</v>
      </c>
      <c r="D14" s="61">
        <v>3109325</v>
      </c>
      <c r="E14" s="62">
        <v>3776814</v>
      </c>
      <c r="F14" s="61">
        <v>4587195</v>
      </c>
      <c r="G14" s="109">
        <v>5229486</v>
      </c>
      <c r="H14" s="71">
        <f t="shared" si="2"/>
        <v>535127</v>
      </c>
      <c r="I14" s="71">
        <v>534841</v>
      </c>
      <c r="J14" s="71">
        <v>667489</v>
      </c>
      <c r="K14" s="71">
        <v>810381</v>
      </c>
      <c r="L14" s="72">
        <f t="shared" si="1"/>
        <v>642291</v>
      </c>
    </row>
    <row r="15" spans="1:19" ht="12" thickBot="1">
      <c r="A15" s="63" t="s">
        <v>119</v>
      </c>
      <c r="B15" s="110">
        <v>813857</v>
      </c>
      <c r="C15" s="64">
        <v>838766</v>
      </c>
      <c r="D15" s="64">
        <v>1023028</v>
      </c>
      <c r="E15" s="64">
        <v>1089849</v>
      </c>
      <c r="F15" s="64">
        <v>1306948</v>
      </c>
      <c r="G15" s="111">
        <v>1495054</v>
      </c>
      <c r="H15" s="75">
        <f t="shared" si="2"/>
        <v>24909</v>
      </c>
      <c r="I15" s="75">
        <v>184262</v>
      </c>
      <c r="J15" s="75">
        <v>66821</v>
      </c>
      <c r="K15" s="75">
        <v>217099</v>
      </c>
      <c r="L15" s="76">
        <f t="shared" si="1"/>
        <v>188106</v>
      </c>
    </row>
    <row r="16" spans="1:19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3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3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3">
      <c r="A19" s="22" t="s">
        <v>39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3" ht="12" thickBot="1"/>
    <row r="21" spans="1:13" ht="12" thickBot="1">
      <c r="A21" s="86"/>
      <c r="B21" s="344" t="s">
        <v>112</v>
      </c>
      <c r="C21" s="345"/>
      <c r="D21" s="345"/>
      <c r="E21" s="345"/>
      <c r="F21" s="345"/>
      <c r="G21" s="346"/>
      <c r="H21" s="347" t="s">
        <v>36</v>
      </c>
      <c r="I21" s="348"/>
      <c r="J21" s="348"/>
      <c r="K21" s="348"/>
      <c r="L21" s="349"/>
    </row>
    <row r="22" spans="1:13" ht="12" thickBot="1">
      <c r="A22" s="90" t="s">
        <v>138</v>
      </c>
      <c r="B22" s="91">
        <v>1960</v>
      </c>
      <c r="C22" s="92">
        <v>1970</v>
      </c>
      <c r="D22" s="92">
        <v>1980</v>
      </c>
      <c r="E22" s="93">
        <v>1990</v>
      </c>
      <c r="F22" s="92">
        <v>2000</v>
      </c>
      <c r="G22" s="94">
        <v>2010</v>
      </c>
      <c r="H22" s="112" t="s">
        <v>31</v>
      </c>
      <c r="I22" s="113" t="s">
        <v>32</v>
      </c>
      <c r="J22" s="113" t="s">
        <v>33</v>
      </c>
      <c r="K22" s="113" t="s">
        <v>34</v>
      </c>
      <c r="L22" s="114" t="s">
        <v>35</v>
      </c>
      <c r="M22" s="4"/>
    </row>
    <row r="23" spans="1:13" ht="4.5" customHeight="1" thickBot="1">
      <c r="A23" s="67"/>
      <c r="B23" s="91"/>
      <c r="C23" s="92"/>
      <c r="D23" s="92"/>
      <c r="E23" s="93"/>
      <c r="F23" s="92"/>
      <c r="G23" s="94"/>
      <c r="H23" s="112"/>
      <c r="I23" s="113"/>
      <c r="J23" s="113"/>
      <c r="K23" s="113"/>
      <c r="L23" s="114"/>
      <c r="M23" s="4"/>
    </row>
    <row r="24" spans="1:13" ht="12" thickBot="1">
      <c r="A24" s="78" t="s">
        <v>75</v>
      </c>
      <c r="B24" s="95">
        <v>100</v>
      </c>
      <c r="C24" s="83">
        <v>100</v>
      </c>
      <c r="D24" s="84">
        <v>100</v>
      </c>
      <c r="E24" s="85">
        <v>100</v>
      </c>
      <c r="F24" s="84">
        <v>100</v>
      </c>
      <c r="G24" s="96">
        <v>100</v>
      </c>
      <c r="H24" s="81">
        <f>+H6/H$6*100</f>
        <v>100</v>
      </c>
      <c r="I24" s="81">
        <f>+I6/I$6*100</f>
        <v>100</v>
      </c>
      <c r="J24" s="81">
        <f>+J6/J$6*100</f>
        <v>100</v>
      </c>
      <c r="K24" s="81">
        <f>+K6/K$6*100</f>
        <v>100</v>
      </c>
      <c r="L24" s="82">
        <f>+L6/L$6*100</f>
        <v>100</v>
      </c>
    </row>
    <row r="25" spans="1:13" ht="4.5" customHeight="1" thickBot="1">
      <c r="A25" s="67"/>
      <c r="B25" s="97"/>
      <c r="C25" s="87"/>
      <c r="D25" s="38"/>
      <c r="E25" s="88"/>
      <c r="F25" s="38"/>
      <c r="G25" s="98"/>
      <c r="H25" s="10"/>
      <c r="I25" s="10"/>
      <c r="J25" s="10"/>
      <c r="K25" s="10"/>
      <c r="L25" s="74"/>
    </row>
    <row r="26" spans="1:13" ht="12" thickBot="1">
      <c r="A26" s="78" t="s">
        <v>67</v>
      </c>
      <c r="B26" s="99">
        <f>+B8/B$6*100</f>
        <v>32.770552787137589</v>
      </c>
      <c r="C26" s="79">
        <v>33.96689372299128</v>
      </c>
      <c r="D26" s="79">
        <v>30.730627320560465</v>
      </c>
      <c r="E26" s="80">
        <v>30.972043883046762</v>
      </c>
      <c r="F26" s="79">
        <v>29.470713554116351</v>
      </c>
      <c r="G26" s="96">
        <f t="shared" ref="G26:L26" si="3">+G8/G$6*100</f>
        <v>28.719421700220387</v>
      </c>
      <c r="H26" s="81">
        <f t="shared" si="3"/>
        <v>40.061888878572091</v>
      </c>
      <c r="I26" s="81">
        <f t="shared" si="3"/>
        <v>15.369564582542417</v>
      </c>
      <c r="J26" s="81">
        <f t="shared" si="3"/>
        <v>32.330623306233065</v>
      </c>
      <c r="K26" s="81">
        <f t="shared" si="3"/>
        <v>22.359656635652275</v>
      </c>
      <c r="L26" s="82">
        <f t="shared" si="3"/>
        <v>23.38676560729386</v>
      </c>
    </row>
    <row r="27" spans="1:13" ht="4.5" customHeight="1" thickBot="1">
      <c r="A27" s="67"/>
      <c r="B27" s="100"/>
      <c r="C27" s="89"/>
      <c r="D27" s="89"/>
      <c r="E27" s="15"/>
      <c r="F27" s="89"/>
      <c r="G27" s="98"/>
      <c r="H27" s="10"/>
      <c r="I27" s="10"/>
      <c r="J27" s="10"/>
      <c r="K27" s="10"/>
      <c r="L27" s="74"/>
    </row>
    <row r="28" spans="1:13">
      <c r="A28" s="60" t="s">
        <v>115</v>
      </c>
      <c r="B28" s="101">
        <f>+B10/B$6*100</f>
        <v>54.956550752940373</v>
      </c>
      <c r="C28" s="65">
        <v>33.96689372299128</v>
      </c>
      <c r="D28" s="65">
        <v>30.730627320560465</v>
      </c>
      <c r="E28" s="66">
        <v>30.972043883046762</v>
      </c>
      <c r="F28" s="65">
        <v>29.470713554116351</v>
      </c>
      <c r="G28" s="102">
        <f t="shared" ref="G28:H30" si="4">+G10/G$6*100</f>
        <v>58.639044455085397</v>
      </c>
      <c r="H28" s="71">
        <f t="shared" si="4"/>
        <v>79.915041175924401</v>
      </c>
      <c r="I28" s="71">
        <f t="shared" ref="I28:K30" si="5">+I10/I$6*100</f>
        <v>48.549373316478999</v>
      </c>
      <c r="J28" s="71">
        <f t="shared" si="5"/>
        <v>74.274352793779201</v>
      </c>
      <c r="K28" s="71">
        <f t="shared" si="5"/>
        <v>55.777922684626468</v>
      </c>
      <c r="L28" s="72">
        <f>+L10/L$6*100</f>
        <v>55.39446794725896</v>
      </c>
    </row>
    <row r="29" spans="1:13">
      <c r="A29" s="67" t="s">
        <v>116</v>
      </c>
      <c r="B29" s="103">
        <f>+B11/B$6*100</f>
        <v>16.519230593989796</v>
      </c>
      <c r="C29" s="68">
        <v>33.96689372299128</v>
      </c>
      <c r="D29" s="68">
        <v>30.730627320560465</v>
      </c>
      <c r="E29" s="73">
        <v>30.972043883046762</v>
      </c>
      <c r="F29" s="68">
        <v>29.470713554116351</v>
      </c>
      <c r="G29" s="104">
        <f t="shared" si="4"/>
        <v>19.128148542502537</v>
      </c>
      <c r="H29" s="10">
        <f t="shared" si="4"/>
        <v>15.637209036561936</v>
      </c>
      <c r="I29" s="10">
        <f t="shared" si="5"/>
        <v>25.804231104584463</v>
      </c>
      <c r="J29" s="10">
        <f t="shared" si="5"/>
        <v>16.877476814969157</v>
      </c>
      <c r="K29" s="10">
        <f t="shared" si="5"/>
        <v>23.738758905282829</v>
      </c>
      <c r="L29" s="74">
        <f>+L11/L$6*100</f>
        <v>21.952993568136687</v>
      </c>
    </row>
    <row r="30" spans="1:13" ht="12" thickBot="1">
      <c r="A30" s="63" t="s">
        <v>117</v>
      </c>
      <c r="B30" s="105">
        <f>+B12/B$6*100</f>
        <v>45.043449247059627</v>
      </c>
      <c r="C30" s="69">
        <v>33.96689372299128</v>
      </c>
      <c r="D30" s="69">
        <v>30.730627320560465</v>
      </c>
      <c r="E30" s="70">
        <v>30.972043883046762</v>
      </c>
      <c r="F30" s="69">
        <v>29.470713554116351</v>
      </c>
      <c r="G30" s="106">
        <f t="shared" si="4"/>
        <v>41.360955544914596</v>
      </c>
      <c r="H30" s="75">
        <f t="shared" si="4"/>
        <v>20.084958824075592</v>
      </c>
      <c r="I30" s="75">
        <f t="shared" si="5"/>
        <v>51.450626683520994</v>
      </c>
      <c r="J30" s="75">
        <f t="shared" si="5"/>
        <v>25.72564720622081</v>
      </c>
      <c r="K30" s="75">
        <f t="shared" si="5"/>
        <v>44.222077315373539</v>
      </c>
      <c r="L30" s="76">
        <f>+L12/L$6*100</f>
        <v>44.60553205274104</v>
      </c>
    </row>
    <row r="31" spans="1:13" ht="4.5" customHeight="1" thickBot="1">
      <c r="A31" s="67"/>
      <c r="B31" s="100"/>
      <c r="C31" s="89"/>
      <c r="D31" s="89"/>
      <c r="E31" s="15"/>
      <c r="F31" s="89"/>
      <c r="G31" s="107"/>
      <c r="H31" s="10"/>
      <c r="I31" s="10"/>
      <c r="J31" s="10"/>
      <c r="K31" s="10"/>
      <c r="L31" s="74"/>
    </row>
    <row r="32" spans="1:13">
      <c r="A32" s="60" t="s">
        <v>118</v>
      </c>
      <c r="B32" s="108">
        <f t="shared" ref="B32:B33" si="6">+B14/B$6*100</f>
        <v>71.475781346930162</v>
      </c>
      <c r="C32" s="61">
        <v>33.96689372299128</v>
      </c>
      <c r="D32" s="61">
        <v>30.730627320560465</v>
      </c>
      <c r="E32" s="62">
        <v>30.972043883046762</v>
      </c>
      <c r="F32" s="61">
        <v>29.470713554116351</v>
      </c>
      <c r="G32" s="109">
        <f t="shared" ref="G32:G33" si="7">+G14/G$6*100</f>
        <v>77.767192997587941</v>
      </c>
      <c r="H32" s="71">
        <f t="shared" ref="H32:K32" si="8">+H14/H$6*100</f>
        <v>95.552250212486342</v>
      </c>
      <c r="I32" s="71">
        <f t="shared" si="8"/>
        <v>74.376132487279293</v>
      </c>
      <c r="J32" s="71">
        <f t="shared" si="8"/>
        <v>90.900164780542283</v>
      </c>
      <c r="K32" s="71">
        <f t="shared" si="8"/>
        <v>78.870732277027287</v>
      </c>
      <c r="L32" s="72">
        <f t="shared" ref="L32:L33" si="9">+L14/L$6*100</f>
        <v>77.347461515395651</v>
      </c>
    </row>
    <row r="33" spans="1:12" ht="12" thickBot="1">
      <c r="A33" s="63" t="s">
        <v>120</v>
      </c>
      <c r="B33" s="110">
        <f t="shared" si="6"/>
        <v>28.524218653069838</v>
      </c>
      <c r="C33" s="64">
        <v>33.96689372299128</v>
      </c>
      <c r="D33" s="64">
        <v>30.730627320560465</v>
      </c>
      <c r="E33" s="64">
        <v>30.972043883046762</v>
      </c>
      <c r="F33" s="64">
        <v>29.470713554116351</v>
      </c>
      <c r="G33" s="111">
        <f t="shared" si="7"/>
        <v>22.232807002412063</v>
      </c>
      <c r="H33" s="75">
        <f t="shared" ref="H33:K33" si="10">+H15/H$6*100</f>
        <v>4.4477497875136596</v>
      </c>
      <c r="I33" s="75">
        <f t="shared" si="10"/>
        <v>25.623867512720711</v>
      </c>
      <c r="J33" s="75">
        <f t="shared" si="10"/>
        <v>9.0998352194577219</v>
      </c>
      <c r="K33" s="75">
        <f t="shared" si="10"/>
        <v>21.12926772297271</v>
      </c>
      <c r="L33" s="76">
        <f t="shared" si="9"/>
        <v>22.652538484604349</v>
      </c>
    </row>
    <row r="34" spans="1:12">
      <c r="A34" s="22"/>
      <c r="B34" s="23"/>
      <c r="C34" s="23"/>
      <c r="D34" s="23"/>
      <c r="E34" s="77"/>
      <c r="F34" s="23"/>
      <c r="G34" s="77"/>
      <c r="H34" s="77"/>
      <c r="I34" s="77"/>
      <c r="J34" s="77"/>
      <c r="K34" s="77"/>
      <c r="L34" s="77"/>
    </row>
    <row r="35" spans="1:12">
      <c r="A35" s="22"/>
      <c r="B35" s="23"/>
      <c r="C35" s="23"/>
      <c r="D35" s="23"/>
      <c r="E35" s="77"/>
      <c r="F35" s="23"/>
      <c r="G35" s="77"/>
      <c r="H35" s="77"/>
      <c r="I35" s="77"/>
      <c r="J35" s="77"/>
      <c r="K35" s="77"/>
      <c r="L35" s="77"/>
    </row>
    <row r="36" spans="1:12">
      <c r="A36" s="22"/>
      <c r="B36" s="23"/>
      <c r="C36" s="23"/>
      <c r="D36" s="23"/>
      <c r="E36" s="77"/>
      <c r="F36" s="23"/>
      <c r="G36" s="77"/>
      <c r="H36" s="77"/>
      <c r="I36" s="77"/>
      <c r="J36" s="77"/>
      <c r="K36" s="77"/>
      <c r="L36" s="77"/>
    </row>
    <row r="37" spans="1:12">
      <c r="A37" s="22" t="s">
        <v>37</v>
      </c>
      <c r="B37" s="23"/>
      <c r="C37" s="23"/>
      <c r="D37" s="23"/>
      <c r="E37" s="77"/>
      <c r="F37" s="23"/>
      <c r="G37" s="77"/>
      <c r="H37" s="77"/>
      <c r="I37" s="77"/>
      <c r="J37" s="77"/>
      <c r="K37" s="77"/>
      <c r="L37" s="77"/>
    </row>
    <row r="38" spans="1:12" ht="12" thickBot="1">
      <c r="A38" s="22"/>
      <c r="B38" s="23"/>
      <c r="C38" s="23"/>
      <c r="D38" s="23"/>
      <c r="E38" s="77"/>
      <c r="F38" s="23"/>
      <c r="G38" s="77"/>
      <c r="H38" s="77"/>
      <c r="I38" s="77"/>
      <c r="J38" s="77"/>
      <c r="K38" s="77"/>
      <c r="L38" s="77"/>
    </row>
    <row r="39" spans="1:12" ht="12" thickBot="1">
      <c r="A39" s="90"/>
      <c r="B39" s="350" t="s">
        <v>38</v>
      </c>
      <c r="C39" s="350"/>
      <c r="D39" s="350"/>
      <c r="E39" s="351"/>
      <c r="F39" s="23"/>
      <c r="G39" s="77"/>
      <c r="H39" s="77"/>
    </row>
    <row r="40" spans="1:12" ht="12" thickBot="1">
      <c r="A40" s="124" t="s">
        <v>138</v>
      </c>
      <c r="B40" s="113" t="s">
        <v>32</v>
      </c>
      <c r="C40" s="113" t="s">
        <v>33</v>
      </c>
      <c r="D40" s="113" t="s">
        <v>34</v>
      </c>
      <c r="E40" s="114" t="s">
        <v>35</v>
      </c>
      <c r="F40" s="23"/>
      <c r="G40" s="77"/>
      <c r="H40" s="77"/>
    </row>
    <row r="41" spans="1:12" ht="4.5" customHeight="1" thickBot="1">
      <c r="A41" s="125"/>
      <c r="B41" s="126"/>
      <c r="C41" s="126"/>
      <c r="D41" s="126"/>
      <c r="E41" s="127"/>
      <c r="F41" s="23"/>
      <c r="G41" s="77"/>
      <c r="H41" s="77"/>
    </row>
    <row r="42" spans="1:12" ht="12" thickBot="1">
      <c r="A42" s="124" t="s">
        <v>67</v>
      </c>
      <c r="B42" s="128">
        <f>+I26-H26</f>
        <v>-24.692324296029675</v>
      </c>
      <c r="C42" s="128">
        <f>+J26-I26</f>
        <v>16.961058723690648</v>
      </c>
      <c r="D42" s="128">
        <f>+K26-J26</f>
        <v>-9.9709666705807898</v>
      </c>
      <c r="E42" s="129">
        <f>+L26-K26</f>
        <v>1.0271089716415851</v>
      </c>
      <c r="F42" s="77"/>
      <c r="G42" s="77"/>
      <c r="H42" s="77"/>
    </row>
    <row r="43" spans="1:12" ht="4.5" customHeight="1" thickBot="1">
      <c r="A43" s="125"/>
      <c r="B43" s="130"/>
      <c r="C43" s="130"/>
      <c r="D43" s="130"/>
      <c r="E43" s="131"/>
      <c r="F43" s="77"/>
      <c r="G43" s="77"/>
      <c r="H43" s="77"/>
    </row>
    <row r="44" spans="1:12">
      <c r="A44" s="132" t="s">
        <v>115</v>
      </c>
      <c r="B44" s="133">
        <f t="shared" ref="B44:E46" si="11">+I28-H28</f>
        <v>-31.365667859445402</v>
      </c>
      <c r="C44" s="133">
        <f t="shared" si="11"/>
        <v>25.724979477300202</v>
      </c>
      <c r="D44" s="133">
        <f t="shared" si="11"/>
        <v>-18.496430109152733</v>
      </c>
      <c r="E44" s="134">
        <f t="shared" si="11"/>
        <v>-0.3834547373675079</v>
      </c>
      <c r="F44" s="23"/>
      <c r="G44" s="77"/>
      <c r="H44" s="77"/>
    </row>
    <row r="45" spans="1:12">
      <c r="A45" s="125" t="s">
        <v>116</v>
      </c>
      <c r="B45" s="130">
        <f t="shared" si="11"/>
        <v>10.167022068022527</v>
      </c>
      <c r="C45" s="130">
        <f t="shared" si="11"/>
        <v>-8.9267542896153067</v>
      </c>
      <c r="D45" s="130">
        <f t="shared" si="11"/>
        <v>6.8612820903136722</v>
      </c>
      <c r="E45" s="131">
        <f t="shared" si="11"/>
        <v>-1.7857653371461417</v>
      </c>
      <c r="F45" s="23"/>
      <c r="G45" s="77"/>
      <c r="H45" s="77"/>
    </row>
    <row r="46" spans="1:12" ht="12" thickBot="1">
      <c r="A46" s="135" t="s">
        <v>117</v>
      </c>
      <c r="B46" s="136">
        <f t="shared" si="11"/>
        <v>31.365667859445402</v>
      </c>
      <c r="C46" s="136">
        <f t="shared" si="11"/>
        <v>-25.724979477300185</v>
      </c>
      <c r="D46" s="136">
        <f t="shared" si="11"/>
        <v>18.49643010915273</v>
      </c>
      <c r="E46" s="137">
        <f t="shared" si="11"/>
        <v>0.3834547373675008</v>
      </c>
      <c r="F46" s="23"/>
      <c r="G46" s="77"/>
      <c r="H46" s="77"/>
    </row>
    <row r="47" spans="1:12" ht="4.5" customHeight="1" thickBot="1">
      <c r="A47" s="125"/>
      <c r="B47" s="130"/>
      <c r="C47" s="130"/>
      <c r="D47" s="130"/>
      <c r="E47" s="131"/>
      <c r="F47" s="23"/>
      <c r="G47" s="77"/>
      <c r="H47" s="77"/>
    </row>
    <row r="48" spans="1:12">
      <c r="A48" s="132" t="s">
        <v>118</v>
      </c>
      <c r="B48" s="133">
        <f t="shared" ref="B48:E49" si="12">+I32-H32</f>
        <v>-21.17611772520705</v>
      </c>
      <c r="C48" s="133">
        <f t="shared" si="12"/>
        <v>16.524032293262991</v>
      </c>
      <c r="D48" s="133">
        <f t="shared" si="12"/>
        <v>-12.029432503514997</v>
      </c>
      <c r="E48" s="134">
        <f t="shared" si="12"/>
        <v>-1.5232707616316361</v>
      </c>
      <c r="F48" s="23"/>
      <c r="G48" s="77"/>
      <c r="H48" s="77"/>
    </row>
    <row r="49" spans="1:12" ht="12" thickBot="1">
      <c r="A49" s="135" t="s">
        <v>120</v>
      </c>
      <c r="B49" s="136">
        <f t="shared" si="12"/>
        <v>21.17611772520705</v>
      </c>
      <c r="C49" s="136">
        <f t="shared" si="12"/>
        <v>-16.524032293262991</v>
      </c>
      <c r="D49" s="136">
        <f t="shared" si="12"/>
        <v>12.029432503514988</v>
      </c>
      <c r="E49" s="137">
        <f t="shared" si="12"/>
        <v>1.5232707616316397</v>
      </c>
      <c r="F49" s="23"/>
      <c r="G49" s="77"/>
      <c r="H49" s="77"/>
    </row>
    <row r="50" spans="1:12">
      <c r="A50" s="22"/>
      <c r="B50" s="23"/>
      <c r="C50" s="23"/>
      <c r="D50" s="23"/>
      <c r="E50" s="77"/>
      <c r="F50" s="23"/>
      <c r="G50" s="77"/>
      <c r="H50" s="77"/>
      <c r="I50" s="77"/>
      <c r="J50" s="77"/>
      <c r="K50" s="77"/>
      <c r="L50" s="77"/>
    </row>
    <row r="51" spans="1:12">
      <c r="A51" s="22" t="s">
        <v>448</v>
      </c>
      <c r="B51" s="23"/>
      <c r="C51" s="23"/>
      <c r="D51" s="23"/>
      <c r="E51" s="77"/>
      <c r="F51" s="23"/>
      <c r="G51" s="77"/>
      <c r="H51" s="77"/>
      <c r="I51" s="77"/>
      <c r="J51" s="77"/>
      <c r="K51" s="77"/>
      <c r="L51" s="77"/>
    </row>
    <row r="53" spans="1:12" ht="12" thickBot="1">
      <c r="A53" s="25" t="s">
        <v>138</v>
      </c>
      <c r="B53" s="25" t="s">
        <v>81</v>
      </c>
      <c r="C53" s="122"/>
      <c r="D53" s="122"/>
      <c r="E53" s="123"/>
    </row>
    <row r="54" spans="1:12" ht="11.25" customHeight="1">
      <c r="A54" s="22" t="s">
        <v>137</v>
      </c>
      <c r="B54" s="14" t="s">
        <v>132</v>
      </c>
    </row>
    <row r="55" spans="1:12" ht="11.25" customHeight="1">
      <c r="A55" s="22" t="s">
        <v>136</v>
      </c>
      <c r="B55" s="14" t="s">
        <v>133</v>
      </c>
    </row>
    <row r="56" spans="1:12" ht="11.25" customHeight="1">
      <c r="A56" s="22" t="s">
        <v>135</v>
      </c>
      <c r="B56" s="14" t="s">
        <v>134</v>
      </c>
    </row>
    <row r="57" spans="1:12" ht="11.25" customHeight="1">
      <c r="A57" s="22" t="s">
        <v>122</v>
      </c>
      <c r="B57" s="14" t="s">
        <v>142</v>
      </c>
    </row>
    <row r="58" spans="1:12" ht="11.25" customHeight="1">
      <c r="A58" s="22"/>
      <c r="B58" s="14" t="s">
        <v>143</v>
      </c>
    </row>
    <row r="59" spans="1:12" ht="11.25" customHeight="1">
      <c r="A59" s="22"/>
      <c r="B59" s="14" t="s">
        <v>144</v>
      </c>
    </row>
    <row r="60" spans="1:12" ht="11.25" customHeight="1">
      <c r="A60" s="22" t="s">
        <v>121</v>
      </c>
      <c r="B60" s="14" t="s">
        <v>145</v>
      </c>
    </row>
    <row r="61" spans="1:12">
      <c r="B61" s="14" t="s">
        <v>146</v>
      </c>
    </row>
    <row r="62" spans="1:12">
      <c r="B62" s="14" t="s">
        <v>148</v>
      </c>
    </row>
    <row r="63" spans="1:12">
      <c r="B63" s="14" t="s">
        <v>147</v>
      </c>
    </row>
    <row r="65" spans="1:1">
      <c r="A65" s="14" t="s">
        <v>149</v>
      </c>
    </row>
    <row r="67" spans="1:1">
      <c r="A67" s="14" t="s">
        <v>130</v>
      </c>
    </row>
    <row r="68" spans="1:1">
      <c r="A68" s="45" t="s">
        <v>10</v>
      </c>
    </row>
  </sheetData>
  <sortState ref="A40:A58">
    <sortCondition ref="A40:A58"/>
  </sortState>
  <mergeCells count="5">
    <mergeCell ref="B3:G3"/>
    <mergeCell ref="H3:L3"/>
    <mergeCell ref="B21:G21"/>
    <mergeCell ref="H21:L21"/>
    <mergeCell ref="B39:E39"/>
  </mergeCells>
  <phoneticPr fontId="29" type="noConversion"/>
  <pageMargins left="0.5" right="0.5" top="0.5" bottom="0.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52"/>
  <sheetViews>
    <sheetView topLeftCell="A7" workbookViewId="0">
      <selection activeCell="A19" sqref="A19:XFD19"/>
    </sheetView>
  </sheetViews>
  <sheetFormatPr defaultColWidth="8.7109375" defaultRowHeight="11.25"/>
  <cols>
    <col min="1" max="1" width="12" style="20" bestFit="1" customWidth="1"/>
    <col min="2" max="2" width="3.42578125" style="20" customWidth="1"/>
    <col min="3" max="4" width="11.42578125" style="20" customWidth="1"/>
    <col min="5" max="11" width="11.42578125" style="3" customWidth="1"/>
    <col min="12" max="12" width="8.7109375" style="3"/>
    <col min="13" max="16384" width="8.7109375" style="20"/>
  </cols>
  <sheetData>
    <row r="1" spans="1:11">
      <c r="A1" s="24" t="s">
        <v>48</v>
      </c>
    </row>
    <row r="2" spans="1:11">
      <c r="A2" s="3"/>
    </row>
    <row r="3" spans="1:11" ht="12" thickBot="1"/>
    <row r="4" spans="1:11" ht="25.15" customHeight="1" thickBot="1">
      <c r="A4" s="86"/>
      <c r="B4" s="213"/>
      <c r="C4" s="356" t="s">
        <v>112</v>
      </c>
      <c r="D4" s="357"/>
      <c r="E4" s="358"/>
      <c r="F4" s="352" t="s">
        <v>113</v>
      </c>
      <c r="G4" s="353"/>
      <c r="H4" s="352" t="s">
        <v>47</v>
      </c>
      <c r="I4" s="353"/>
      <c r="J4" s="354" t="s">
        <v>46</v>
      </c>
      <c r="K4" s="355"/>
    </row>
    <row r="5" spans="1:11" ht="12" thickBot="1">
      <c r="A5" s="230" t="s">
        <v>81</v>
      </c>
      <c r="B5" s="231"/>
      <c r="C5" s="232" t="s">
        <v>114</v>
      </c>
      <c r="D5" s="233" t="s">
        <v>451</v>
      </c>
      <c r="E5" s="234">
        <v>2010</v>
      </c>
      <c r="F5" s="235" t="s">
        <v>34</v>
      </c>
      <c r="G5" s="236" t="s">
        <v>35</v>
      </c>
      <c r="H5" s="235" t="s">
        <v>34</v>
      </c>
      <c r="I5" s="236" t="s">
        <v>35</v>
      </c>
      <c r="J5" s="235" t="s">
        <v>34</v>
      </c>
      <c r="K5" s="236" t="s">
        <v>35</v>
      </c>
    </row>
    <row r="6" spans="1:11" ht="4.5" customHeight="1">
      <c r="A6" s="158"/>
      <c r="B6" s="3"/>
      <c r="C6" s="220"/>
      <c r="D6" s="36"/>
      <c r="E6" s="221"/>
      <c r="F6" s="225"/>
      <c r="G6" s="156"/>
      <c r="H6" s="158"/>
      <c r="I6" s="156"/>
      <c r="J6" s="158"/>
      <c r="K6" s="156"/>
    </row>
    <row r="7" spans="1:11">
      <c r="A7" s="214" t="s">
        <v>75</v>
      </c>
      <c r="C7" s="222">
        <v>4866663</v>
      </c>
      <c r="D7" s="38">
        <v>5894143</v>
      </c>
      <c r="E7" s="189">
        <v>6724540</v>
      </c>
      <c r="F7" s="226">
        <f>+D7-C7</f>
        <v>1027480</v>
      </c>
      <c r="G7" s="227">
        <f>+E7-D7</f>
        <v>830397</v>
      </c>
      <c r="H7" s="154">
        <f>+F7/C7*100</f>
        <v>21.112618646493502</v>
      </c>
      <c r="I7" s="152">
        <f>+G7/D7*100</f>
        <v>14.088511256004477</v>
      </c>
      <c r="J7" s="155" t="s">
        <v>74</v>
      </c>
      <c r="K7" s="153" t="s">
        <v>74</v>
      </c>
    </row>
    <row r="8" spans="1:11" ht="4.5" customHeight="1">
      <c r="A8" s="214"/>
      <c r="C8" s="222"/>
      <c r="D8" s="38"/>
      <c r="E8" s="223"/>
      <c r="F8" s="226"/>
      <c r="G8" s="227"/>
      <c r="H8" s="154"/>
      <c r="I8" s="152"/>
      <c r="J8" s="158"/>
      <c r="K8" s="156"/>
    </row>
    <row r="9" spans="1:11">
      <c r="A9" s="215" t="s">
        <v>63</v>
      </c>
      <c r="B9" s="31"/>
      <c r="C9" s="222">
        <v>13603</v>
      </c>
      <c r="D9" s="33">
        <v>16428</v>
      </c>
      <c r="E9" s="189">
        <v>18728</v>
      </c>
      <c r="F9" s="226">
        <f t="shared" ref="F9:F47" si="0">+D9-C9</f>
        <v>2825</v>
      </c>
      <c r="G9" s="227">
        <f t="shared" ref="G9:G47" si="1">+E9-D9</f>
        <v>2300</v>
      </c>
      <c r="H9" s="154">
        <f t="shared" ref="H9:H47" si="2">+F9/C9*100</f>
        <v>20.767477762258324</v>
      </c>
      <c r="I9" s="152">
        <f t="shared" ref="I9:I47" si="3">+G9/D9*100</f>
        <v>14.000486973459946</v>
      </c>
      <c r="J9" s="158">
        <v>18</v>
      </c>
      <c r="K9" s="156">
        <v>11</v>
      </c>
    </row>
    <row r="10" spans="1:11">
      <c r="A10" s="215" t="s">
        <v>88</v>
      </c>
      <c r="B10" s="31"/>
      <c r="C10" s="222">
        <v>17605</v>
      </c>
      <c r="D10" s="33">
        <v>20551</v>
      </c>
      <c r="E10" s="189">
        <v>21623</v>
      </c>
      <c r="F10" s="226">
        <f t="shared" si="0"/>
        <v>2946</v>
      </c>
      <c r="G10" s="227">
        <f t="shared" si="1"/>
        <v>1072</v>
      </c>
      <c r="H10" s="154">
        <f t="shared" si="2"/>
        <v>16.733882419767113</v>
      </c>
      <c r="I10" s="152">
        <f t="shared" si="3"/>
        <v>5.2162911780448642</v>
      </c>
      <c r="J10" s="158">
        <v>24</v>
      </c>
      <c r="K10" s="156">
        <v>32</v>
      </c>
    </row>
    <row r="11" spans="1:11">
      <c r="A11" s="216" t="s">
        <v>89</v>
      </c>
      <c r="B11" s="32"/>
      <c r="C11" s="222">
        <v>112560</v>
      </c>
      <c r="D11" s="33">
        <v>142475</v>
      </c>
      <c r="E11" s="189">
        <v>175177</v>
      </c>
      <c r="F11" s="226">
        <f t="shared" si="0"/>
        <v>29915</v>
      </c>
      <c r="G11" s="227">
        <f t="shared" si="1"/>
        <v>32702</v>
      </c>
      <c r="H11" s="154">
        <f t="shared" si="2"/>
        <v>26.576936744847192</v>
      </c>
      <c r="I11" s="152">
        <f t="shared" si="3"/>
        <v>22.952798736620462</v>
      </c>
      <c r="J11" s="158">
        <v>14</v>
      </c>
      <c r="K11" s="156">
        <v>3</v>
      </c>
    </row>
    <row r="12" spans="1:11">
      <c r="A12" s="216" t="s">
        <v>71</v>
      </c>
      <c r="B12" s="32"/>
      <c r="C12" s="222">
        <v>52250</v>
      </c>
      <c r="D12" s="33">
        <v>66616</v>
      </c>
      <c r="E12" s="189">
        <v>72453</v>
      </c>
      <c r="F12" s="226">
        <f t="shared" si="0"/>
        <v>14366</v>
      </c>
      <c r="G12" s="227">
        <f t="shared" si="1"/>
        <v>5837</v>
      </c>
      <c r="H12" s="154">
        <f t="shared" si="2"/>
        <v>27.494736842105262</v>
      </c>
      <c r="I12" s="152">
        <f t="shared" si="3"/>
        <v>8.762159241023177</v>
      </c>
      <c r="J12" s="158">
        <v>13</v>
      </c>
      <c r="K12" s="156">
        <v>26</v>
      </c>
    </row>
    <row r="13" spans="1:11">
      <c r="A13" s="215" t="s">
        <v>91</v>
      </c>
      <c r="B13" s="31"/>
      <c r="C13" s="222">
        <v>56204</v>
      </c>
      <c r="D13" s="33">
        <v>64179</v>
      </c>
      <c r="E13" s="189">
        <v>71404</v>
      </c>
      <c r="F13" s="226">
        <f t="shared" si="0"/>
        <v>7975</v>
      </c>
      <c r="G13" s="227">
        <f t="shared" si="1"/>
        <v>7225</v>
      </c>
      <c r="H13" s="154">
        <f t="shared" si="2"/>
        <v>14.18938153868052</v>
      </c>
      <c r="I13" s="152">
        <f t="shared" si="3"/>
        <v>11.257576465822154</v>
      </c>
      <c r="J13" s="158">
        <v>32</v>
      </c>
      <c r="K13" s="156">
        <v>18</v>
      </c>
    </row>
    <row r="14" spans="1:11">
      <c r="A14" s="216" t="s">
        <v>84</v>
      </c>
      <c r="B14" s="32"/>
      <c r="C14" s="222">
        <v>238053</v>
      </c>
      <c r="D14" s="33">
        <v>345238</v>
      </c>
      <c r="E14" s="189">
        <v>425363</v>
      </c>
      <c r="F14" s="226">
        <f t="shared" si="0"/>
        <v>107185</v>
      </c>
      <c r="G14" s="227">
        <f t="shared" si="1"/>
        <v>80125</v>
      </c>
      <c r="H14" s="154">
        <f t="shared" si="2"/>
        <v>45.025687556972606</v>
      </c>
      <c r="I14" s="152">
        <f t="shared" si="3"/>
        <v>23.208627092035062</v>
      </c>
      <c r="J14" s="158">
        <v>1</v>
      </c>
      <c r="K14" s="156">
        <v>2</v>
      </c>
    </row>
    <row r="15" spans="1:11">
      <c r="A15" s="215" t="s">
        <v>93</v>
      </c>
      <c r="B15" s="31"/>
      <c r="C15" s="222">
        <v>4024</v>
      </c>
      <c r="D15" s="33">
        <v>4064</v>
      </c>
      <c r="E15" s="189">
        <v>4078</v>
      </c>
      <c r="F15" s="226">
        <f t="shared" si="0"/>
        <v>40</v>
      </c>
      <c r="G15" s="227">
        <f t="shared" si="1"/>
        <v>14</v>
      </c>
      <c r="H15" s="154">
        <f t="shared" si="2"/>
        <v>0.99403578528827041</v>
      </c>
      <c r="I15" s="152">
        <f t="shared" si="3"/>
        <v>0.34448818897637795</v>
      </c>
      <c r="J15" s="158">
        <v>39</v>
      </c>
      <c r="K15" s="156">
        <v>37</v>
      </c>
    </row>
    <row r="16" spans="1:11">
      <c r="A16" s="215" t="s">
        <v>95</v>
      </c>
      <c r="B16" s="31"/>
      <c r="C16" s="222">
        <v>82119</v>
      </c>
      <c r="D16" s="33">
        <v>92948</v>
      </c>
      <c r="E16" s="189">
        <v>102410</v>
      </c>
      <c r="F16" s="226">
        <f t="shared" si="0"/>
        <v>10829</v>
      </c>
      <c r="G16" s="227">
        <f t="shared" si="1"/>
        <v>9462</v>
      </c>
      <c r="H16" s="154">
        <f t="shared" si="2"/>
        <v>13.186960386755805</v>
      </c>
      <c r="I16" s="152">
        <f t="shared" si="3"/>
        <v>10.17988552739166</v>
      </c>
      <c r="J16" s="158">
        <v>34</v>
      </c>
      <c r="K16" s="156">
        <v>21</v>
      </c>
    </row>
    <row r="17" spans="1:11">
      <c r="A17" s="215" t="s">
        <v>70</v>
      </c>
      <c r="B17" s="31"/>
      <c r="C17" s="222">
        <v>26205</v>
      </c>
      <c r="D17" s="33">
        <v>32603</v>
      </c>
      <c r="E17" s="189">
        <v>38431</v>
      </c>
      <c r="F17" s="226">
        <f t="shared" si="0"/>
        <v>6398</v>
      </c>
      <c r="G17" s="227">
        <f t="shared" si="1"/>
        <v>5828</v>
      </c>
      <c r="H17" s="154">
        <f t="shared" si="2"/>
        <v>24.415187941232588</v>
      </c>
      <c r="I17" s="152">
        <f t="shared" si="3"/>
        <v>17.875655614514002</v>
      </c>
      <c r="J17" s="158">
        <v>16</v>
      </c>
      <c r="K17" s="156">
        <v>9</v>
      </c>
    </row>
    <row r="18" spans="1:11">
      <c r="A18" s="215" t="s">
        <v>68</v>
      </c>
      <c r="B18" s="31"/>
      <c r="C18" s="222">
        <v>6295</v>
      </c>
      <c r="D18" s="33">
        <v>7260</v>
      </c>
      <c r="E18" s="189">
        <v>7551</v>
      </c>
      <c r="F18" s="226">
        <f t="shared" si="0"/>
        <v>965</v>
      </c>
      <c r="G18" s="227">
        <f t="shared" si="1"/>
        <v>291</v>
      </c>
      <c r="H18" s="154">
        <f t="shared" si="2"/>
        <v>15.329626687847497</v>
      </c>
      <c r="I18" s="152">
        <f t="shared" si="3"/>
        <v>4.0082644628099171</v>
      </c>
      <c r="J18" s="158">
        <v>27</v>
      </c>
      <c r="K18" s="156">
        <v>34</v>
      </c>
    </row>
    <row r="19" spans="1:11">
      <c r="A19" s="216" t="s">
        <v>62</v>
      </c>
      <c r="B19" s="32"/>
      <c r="C19" s="222">
        <v>37473</v>
      </c>
      <c r="D19" s="33">
        <v>49347</v>
      </c>
      <c r="E19" s="189">
        <v>78163</v>
      </c>
      <c r="F19" s="226">
        <f t="shared" si="0"/>
        <v>11874</v>
      </c>
      <c r="G19" s="227">
        <f t="shared" si="1"/>
        <v>28816</v>
      </c>
      <c r="H19" s="154">
        <f t="shared" si="2"/>
        <v>31.686814506444637</v>
      </c>
      <c r="I19" s="152">
        <f t="shared" si="3"/>
        <v>58.39463391898191</v>
      </c>
      <c r="J19" s="158">
        <v>4</v>
      </c>
      <c r="K19" s="156">
        <v>1</v>
      </c>
    </row>
    <row r="20" spans="1:11">
      <c r="A20" s="215" t="s">
        <v>99</v>
      </c>
      <c r="B20" s="31"/>
      <c r="C20" s="222">
        <v>2248</v>
      </c>
      <c r="D20" s="33">
        <v>2397</v>
      </c>
      <c r="E20" s="189">
        <v>2266</v>
      </c>
      <c r="F20" s="226">
        <f t="shared" si="0"/>
        <v>149</v>
      </c>
      <c r="G20" s="227">
        <f t="shared" si="1"/>
        <v>-131</v>
      </c>
      <c r="H20" s="154">
        <f t="shared" si="2"/>
        <v>6.6281138790035579</v>
      </c>
      <c r="I20" s="152">
        <f t="shared" si="3"/>
        <v>-5.4651647893199833</v>
      </c>
      <c r="J20" s="158">
        <v>36</v>
      </c>
      <c r="K20" s="156">
        <v>39</v>
      </c>
    </row>
    <row r="21" spans="1:11">
      <c r="A21" s="216" t="s">
        <v>65</v>
      </c>
      <c r="B21" s="32"/>
      <c r="C21" s="222">
        <v>54798</v>
      </c>
      <c r="D21" s="33">
        <v>74698</v>
      </c>
      <c r="E21" s="189">
        <v>89120</v>
      </c>
      <c r="F21" s="226">
        <f t="shared" si="0"/>
        <v>19900</v>
      </c>
      <c r="G21" s="227">
        <f t="shared" si="1"/>
        <v>14422</v>
      </c>
      <c r="H21" s="154">
        <f t="shared" si="2"/>
        <v>36.315193985181942</v>
      </c>
      <c r="I21" s="152">
        <f t="shared" si="3"/>
        <v>19.307076494685266</v>
      </c>
      <c r="J21" s="158">
        <v>3</v>
      </c>
      <c r="K21" s="156">
        <v>8</v>
      </c>
    </row>
    <row r="22" spans="1:11">
      <c r="A22" s="215" t="s">
        <v>100</v>
      </c>
      <c r="B22" s="31"/>
      <c r="C22" s="222">
        <v>64175</v>
      </c>
      <c r="D22" s="33">
        <v>67194</v>
      </c>
      <c r="E22" s="189">
        <v>72797</v>
      </c>
      <c r="F22" s="226">
        <f t="shared" si="0"/>
        <v>3019</v>
      </c>
      <c r="G22" s="227">
        <f t="shared" si="1"/>
        <v>5603</v>
      </c>
      <c r="H22" s="154">
        <f t="shared" si="2"/>
        <v>4.7043241137514613</v>
      </c>
      <c r="I22" s="152">
        <f t="shared" si="3"/>
        <v>8.3385421317379524</v>
      </c>
      <c r="J22" s="158">
        <v>38</v>
      </c>
      <c r="K22" s="156">
        <v>28</v>
      </c>
    </row>
    <row r="23" spans="1:11">
      <c r="A23" s="215" t="s">
        <v>102</v>
      </c>
      <c r="B23" s="31"/>
      <c r="C23" s="222">
        <v>60195</v>
      </c>
      <c r="D23" s="33">
        <v>71558</v>
      </c>
      <c r="E23" s="189">
        <v>78506</v>
      </c>
      <c r="F23" s="226">
        <f t="shared" si="0"/>
        <v>11363</v>
      </c>
      <c r="G23" s="227">
        <f t="shared" si="1"/>
        <v>6948</v>
      </c>
      <c r="H23" s="154">
        <f t="shared" si="2"/>
        <v>18.876983138134396</v>
      </c>
      <c r="I23" s="152">
        <f t="shared" si="3"/>
        <v>9.7096061935772369</v>
      </c>
      <c r="J23" s="158">
        <v>21</v>
      </c>
      <c r="K23" s="156">
        <v>24</v>
      </c>
    </row>
    <row r="24" spans="1:11">
      <c r="A24" s="216" t="s">
        <v>97</v>
      </c>
      <c r="B24" s="32"/>
      <c r="C24" s="222">
        <v>20406</v>
      </c>
      <c r="D24" s="33">
        <v>26299</v>
      </c>
      <c r="E24" s="189">
        <v>29872</v>
      </c>
      <c r="F24" s="226">
        <f t="shared" si="0"/>
        <v>5893</v>
      </c>
      <c r="G24" s="227">
        <f t="shared" si="1"/>
        <v>3573</v>
      </c>
      <c r="H24" s="154">
        <f t="shared" si="2"/>
        <v>28.878761148681757</v>
      </c>
      <c r="I24" s="152">
        <f t="shared" si="3"/>
        <v>13.586067911327426</v>
      </c>
      <c r="J24" s="158">
        <v>10</v>
      </c>
      <c r="K24" s="156">
        <v>12</v>
      </c>
    </row>
    <row r="25" spans="1:11">
      <c r="A25" s="215" t="s">
        <v>67</v>
      </c>
      <c r="B25" s="31"/>
      <c r="C25" s="222">
        <v>1507305</v>
      </c>
      <c r="D25" s="33">
        <v>1737046</v>
      </c>
      <c r="E25" s="189">
        <v>1931249</v>
      </c>
      <c r="F25" s="226">
        <f t="shared" si="0"/>
        <v>229741</v>
      </c>
      <c r="G25" s="227">
        <f t="shared" si="1"/>
        <v>194203</v>
      </c>
      <c r="H25" s="154">
        <f t="shared" si="2"/>
        <v>15.241838911169273</v>
      </c>
      <c r="I25" s="152">
        <f t="shared" si="3"/>
        <v>11.180072375745951</v>
      </c>
      <c r="J25" s="158">
        <v>29</v>
      </c>
      <c r="K25" s="156">
        <v>19</v>
      </c>
    </row>
    <row r="26" spans="1:11">
      <c r="A26" s="215" t="s">
        <v>85</v>
      </c>
      <c r="B26" s="31"/>
      <c r="C26" s="222">
        <v>189731</v>
      </c>
      <c r="D26" s="33">
        <v>231969</v>
      </c>
      <c r="E26" s="189">
        <v>251133</v>
      </c>
      <c r="F26" s="226">
        <f t="shared" si="0"/>
        <v>42238</v>
      </c>
      <c r="G26" s="227">
        <f t="shared" si="1"/>
        <v>19164</v>
      </c>
      <c r="H26" s="154">
        <f t="shared" si="2"/>
        <v>22.262044684316216</v>
      </c>
      <c r="I26" s="152">
        <f t="shared" si="3"/>
        <v>8.2614487280628026</v>
      </c>
      <c r="J26" s="158">
        <v>17</v>
      </c>
      <c r="K26" s="156">
        <v>29</v>
      </c>
    </row>
    <row r="27" spans="1:11">
      <c r="A27" s="216" t="s">
        <v>101</v>
      </c>
      <c r="B27" s="32"/>
      <c r="C27" s="222">
        <v>26725</v>
      </c>
      <c r="D27" s="33">
        <v>33362</v>
      </c>
      <c r="E27" s="189">
        <v>40915</v>
      </c>
      <c r="F27" s="226">
        <f t="shared" si="0"/>
        <v>6637</v>
      </c>
      <c r="G27" s="227">
        <f t="shared" si="1"/>
        <v>7553</v>
      </c>
      <c r="H27" s="154">
        <f t="shared" si="2"/>
        <v>24.83442469597755</v>
      </c>
      <c r="I27" s="152">
        <f t="shared" si="3"/>
        <v>22.639530004196391</v>
      </c>
      <c r="J27" s="158">
        <v>15</v>
      </c>
      <c r="K27" s="156">
        <v>5</v>
      </c>
    </row>
    <row r="28" spans="1:11">
      <c r="A28" s="215" t="s">
        <v>104</v>
      </c>
      <c r="B28" s="31"/>
      <c r="C28" s="222">
        <v>16616</v>
      </c>
      <c r="D28" s="33">
        <v>19161</v>
      </c>
      <c r="E28" s="189">
        <v>20318</v>
      </c>
      <c r="F28" s="226">
        <f t="shared" si="0"/>
        <v>2545</v>
      </c>
      <c r="G28" s="227">
        <f t="shared" si="1"/>
        <v>1157</v>
      </c>
      <c r="H28" s="154">
        <f t="shared" si="2"/>
        <v>15.316562349542609</v>
      </c>
      <c r="I28" s="152">
        <f t="shared" si="3"/>
        <v>6.038306977715151</v>
      </c>
      <c r="J28" s="158">
        <v>28</v>
      </c>
      <c r="K28" s="156">
        <v>31</v>
      </c>
    </row>
    <row r="29" spans="1:11">
      <c r="A29" s="215" t="s">
        <v>105</v>
      </c>
      <c r="B29" s="31"/>
      <c r="C29" s="222">
        <v>59358</v>
      </c>
      <c r="D29" s="33">
        <v>68600</v>
      </c>
      <c r="E29" s="189">
        <v>75455</v>
      </c>
      <c r="F29" s="226">
        <f t="shared" si="0"/>
        <v>9242</v>
      </c>
      <c r="G29" s="227">
        <f t="shared" si="1"/>
        <v>6855</v>
      </c>
      <c r="H29" s="154">
        <f t="shared" si="2"/>
        <v>15.569931601469053</v>
      </c>
      <c r="I29" s="152">
        <f t="shared" si="3"/>
        <v>9.9927113702623895</v>
      </c>
      <c r="J29" s="158">
        <v>26</v>
      </c>
      <c r="K29" s="156">
        <v>22</v>
      </c>
    </row>
    <row r="30" spans="1:11">
      <c r="A30" s="215" t="s">
        <v>106</v>
      </c>
      <c r="B30" s="31"/>
      <c r="C30" s="222">
        <v>8864</v>
      </c>
      <c r="D30" s="33">
        <v>10184</v>
      </c>
      <c r="E30" s="189">
        <v>10570</v>
      </c>
      <c r="F30" s="226">
        <f t="shared" si="0"/>
        <v>1320</v>
      </c>
      <c r="G30" s="227">
        <f t="shared" si="1"/>
        <v>386</v>
      </c>
      <c r="H30" s="154">
        <f t="shared" si="2"/>
        <v>14.891696750902527</v>
      </c>
      <c r="I30" s="152">
        <f t="shared" si="3"/>
        <v>3.7902592301649647</v>
      </c>
      <c r="J30" s="158">
        <v>31</v>
      </c>
      <c r="K30" s="156">
        <v>36</v>
      </c>
    </row>
    <row r="31" spans="1:11">
      <c r="A31" s="216" t="s">
        <v>98</v>
      </c>
      <c r="B31" s="32"/>
      <c r="C31" s="222">
        <v>38341</v>
      </c>
      <c r="D31" s="33">
        <v>49405</v>
      </c>
      <c r="E31" s="189">
        <v>60699</v>
      </c>
      <c r="F31" s="226">
        <f t="shared" si="0"/>
        <v>11064</v>
      </c>
      <c r="G31" s="227">
        <f t="shared" si="1"/>
        <v>11294</v>
      </c>
      <c r="H31" s="154">
        <f t="shared" si="2"/>
        <v>28.856837328186536</v>
      </c>
      <c r="I31" s="152">
        <f t="shared" si="3"/>
        <v>22.860034409472725</v>
      </c>
      <c r="J31" s="158">
        <v>11</v>
      </c>
      <c r="K31" s="156">
        <v>4</v>
      </c>
    </row>
    <row r="32" spans="1:11">
      <c r="A32" s="215" t="s">
        <v>66</v>
      </c>
      <c r="B32" s="31"/>
      <c r="C32" s="222">
        <v>33350</v>
      </c>
      <c r="D32" s="33">
        <v>39564</v>
      </c>
      <c r="E32" s="189">
        <v>41120</v>
      </c>
      <c r="F32" s="226">
        <f t="shared" si="0"/>
        <v>6214</v>
      </c>
      <c r="G32" s="227">
        <f t="shared" si="1"/>
        <v>1556</v>
      </c>
      <c r="H32" s="154">
        <f t="shared" si="2"/>
        <v>18.632683658170915</v>
      </c>
      <c r="I32" s="152">
        <f t="shared" si="3"/>
        <v>3.9328682640784556</v>
      </c>
      <c r="J32" s="158">
        <v>22</v>
      </c>
      <c r="K32" s="156">
        <v>35</v>
      </c>
    </row>
    <row r="33" spans="1:11">
      <c r="A33" s="215" t="s">
        <v>107</v>
      </c>
      <c r="B33" s="31"/>
      <c r="C33" s="222">
        <v>18882</v>
      </c>
      <c r="D33" s="33">
        <v>20984</v>
      </c>
      <c r="E33" s="189">
        <v>20920</v>
      </c>
      <c r="F33" s="226">
        <f t="shared" si="0"/>
        <v>2102</v>
      </c>
      <c r="G33" s="227">
        <f t="shared" si="1"/>
        <v>-64</v>
      </c>
      <c r="H33" s="154">
        <f t="shared" si="2"/>
        <v>11.132295307700456</v>
      </c>
      <c r="I33" s="152">
        <f t="shared" si="3"/>
        <v>-0.30499428135722456</v>
      </c>
      <c r="J33" s="158">
        <v>35</v>
      </c>
      <c r="K33" s="156">
        <v>38</v>
      </c>
    </row>
    <row r="34" spans="1:11">
      <c r="A34" s="216" t="s">
        <v>90</v>
      </c>
      <c r="B34" s="32"/>
      <c r="C34" s="222">
        <v>8915</v>
      </c>
      <c r="D34" s="33">
        <v>11732</v>
      </c>
      <c r="E34" s="189">
        <v>13001</v>
      </c>
      <c r="F34" s="226">
        <f t="shared" si="0"/>
        <v>2817</v>
      </c>
      <c r="G34" s="227">
        <f t="shared" si="1"/>
        <v>1269</v>
      </c>
      <c r="H34" s="154">
        <f t="shared" si="2"/>
        <v>31.598429613011781</v>
      </c>
      <c r="I34" s="152">
        <f t="shared" si="3"/>
        <v>10.816570064780089</v>
      </c>
      <c r="J34" s="158">
        <v>5</v>
      </c>
      <c r="K34" s="156">
        <v>20</v>
      </c>
    </row>
    <row r="35" spans="1:11">
      <c r="A35" s="215" t="s">
        <v>69</v>
      </c>
      <c r="B35" s="31"/>
      <c r="C35" s="222">
        <v>586203</v>
      </c>
      <c r="D35" s="33">
        <v>700818</v>
      </c>
      <c r="E35" s="189">
        <v>795225</v>
      </c>
      <c r="F35" s="226">
        <f t="shared" si="0"/>
        <v>114615</v>
      </c>
      <c r="G35" s="227">
        <f t="shared" si="1"/>
        <v>94407</v>
      </c>
      <c r="H35" s="154">
        <f t="shared" si="2"/>
        <v>19.552100552197789</v>
      </c>
      <c r="I35" s="152">
        <f t="shared" si="3"/>
        <v>13.470972492144895</v>
      </c>
      <c r="J35" s="158">
        <v>19</v>
      </c>
      <c r="K35" s="156">
        <v>14</v>
      </c>
    </row>
    <row r="36" spans="1:11">
      <c r="A36" s="216" t="s">
        <v>87</v>
      </c>
      <c r="B36" s="32"/>
      <c r="C36" s="222">
        <v>10035</v>
      </c>
      <c r="D36" s="33">
        <v>14077</v>
      </c>
      <c r="E36" s="189">
        <v>15769</v>
      </c>
      <c r="F36" s="226">
        <f t="shared" si="0"/>
        <v>4042</v>
      </c>
      <c r="G36" s="227">
        <f t="shared" si="1"/>
        <v>1692</v>
      </c>
      <c r="H36" s="154">
        <f t="shared" si="2"/>
        <v>40.279023418036871</v>
      </c>
      <c r="I36" s="152">
        <f t="shared" si="3"/>
        <v>12.019606450237976</v>
      </c>
      <c r="J36" s="158">
        <v>2</v>
      </c>
      <c r="K36" s="156">
        <v>17</v>
      </c>
    </row>
    <row r="37" spans="1:11">
      <c r="A37" s="216" t="s">
        <v>96</v>
      </c>
      <c r="B37" s="32"/>
      <c r="C37" s="222">
        <v>79545</v>
      </c>
      <c r="D37" s="33">
        <v>102979</v>
      </c>
      <c r="E37" s="189">
        <v>116901</v>
      </c>
      <c r="F37" s="226">
        <f t="shared" si="0"/>
        <v>23434</v>
      </c>
      <c r="G37" s="227">
        <f t="shared" si="1"/>
        <v>13922</v>
      </c>
      <c r="H37" s="154">
        <f t="shared" si="2"/>
        <v>29.460054057451757</v>
      </c>
      <c r="I37" s="152">
        <f t="shared" si="3"/>
        <v>13.519261208595928</v>
      </c>
      <c r="J37" s="158">
        <v>9</v>
      </c>
      <c r="K37" s="156">
        <v>13</v>
      </c>
    </row>
    <row r="38" spans="1:11">
      <c r="A38" s="215" t="s">
        <v>103</v>
      </c>
      <c r="B38" s="31"/>
      <c r="C38" s="222">
        <v>8289</v>
      </c>
      <c r="D38" s="33">
        <v>9872</v>
      </c>
      <c r="E38" s="189">
        <v>11066</v>
      </c>
      <c r="F38" s="226">
        <f t="shared" si="0"/>
        <v>1583</v>
      </c>
      <c r="G38" s="227">
        <f t="shared" si="1"/>
        <v>1194</v>
      </c>
      <c r="H38" s="154">
        <f t="shared" si="2"/>
        <v>19.097599227892388</v>
      </c>
      <c r="I38" s="152">
        <f t="shared" si="3"/>
        <v>12.094813614262561</v>
      </c>
      <c r="J38" s="158">
        <v>20</v>
      </c>
      <c r="K38" s="156">
        <v>16</v>
      </c>
    </row>
    <row r="39" spans="1:11">
      <c r="A39" s="216" t="s">
        <v>82</v>
      </c>
      <c r="B39" s="32"/>
      <c r="C39" s="222">
        <v>465628</v>
      </c>
      <c r="D39" s="33">
        <v>606024</v>
      </c>
      <c r="E39" s="189">
        <v>713335</v>
      </c>
      <c r="F39" s="226">
        <f t="shared" si="0"/>
        <v>140396</v>
      </c>
      <c r="G39" s="227">
        <f t="shared" si="1"/>
        <v>107311</v>
      </c>
      <c r="H39" s="154">
        <f t="shared" si="2"/>
        <v>30.151966806119905</v>
      </c>
      <c r="I39" s="152">
        <f t="shared" si="3"/>
        <v>17.707384526025372</v>
      </c>
      <c r="J39" s="158">
        <v>7</v>
      </c>
      <c r="K39" s="156">
        <v>10</v>
      </c>
    </row>
    <row r="40" spans="1:11">
      <c r="A40" s="215" t="s">
        <v>83</v>
      </c>
      <c r="B40" s="31"/>
      <c r="C40" s="222">
        <v>361333</v>
      </c>
      <c r="D40" s="33">
        <v>417939</v>
      </c>
      <c r="E40" s="189">
        <v>471221</v>
      </c>
      <c r="F40" s="226">
        <f t="shared" si="0"/>
        <v>56606</v>
      </c>
      <c r="G40" s="227">
        <f t="shared" si="1"/>
        <v>53282</v>
      </c>
      <c r="H40" s="154">
        <f t="shared" si="2"/>
        <v>15.665881610591892</v>
      </c>
      <c r="I40" s="152">
        <f t="shared" si="3"/>
        <v>12.748750415730525</v>
      </c>
      <c r="J40" s="158">
        <v>25</v>
      </c>
      <c r="K40" s="156">
        <v>15</v>
      </c>
    </row>
    <row r="41" spans="1:11">
      <c r="A41" s="216" t="s">
        <v>94</v>
      </c>
      <c r="B41" s="32"/>
      <c r="C41" s="222">
        <v>30948</v>
      </c>
      <c r="D41" s="33">
        <v>40066</v>
      </c>
      <c r="E41" s="189">
        <v>43531</v>
      </c>
      <c r="F41" s="226">
        <f t="shared" si="0"/>
        <v>9118</v>
      </c>
      <c r="G41" s="227">
        <f t="shared" si="1"/>
        <v>3465</v>
      </c>
      <c r="H41" s="154">
        <f t="shared" si="2"/>
        <v>29.462323898151737</v>
      </c>
      <c r="I41" s="152">
        <f t="shared" si="3"/>
        <v>8.6482304198073177</v>
      </c>
      <c r="J41" s="158">
        <v>8</v>
      </c>
      <c r="K41" s="156">
        <v>27</v>
      </c>
    </row>
    <row r="42" spans="1:11">
      <c r="A42" s="216" t="s">
        <v>86</v>
      </c>
      <c r="B42" s="32"/>
      <c r="C42" s="222">
        <v>161238</v>
      </c>
      <c r="D42" s="33">
        <v>207355</v>
      </c>
      <c r="E42" s="189">
        <v>252264</v>
      </c>
      <c r="F42" s="226">
        <f t="shared" si="0"/>
        <v>46117</v>
      </c>
      <c r="G42" s="227">
        <f t="shared" si="1"/>
        <v>44909</v>
      </c>
      <c r="H42" s="154">
        <f t="shared" si="2"/>
        <v>28.601818429898657</v>
      </c>
      <c r="I42" s="152">
        <f t="shared" si="3"/>
        <v>21.658026090521087</v>
      </c>
      <c r="J42" s="158">
        <v>12</v>
      </c>
      <c r="K42" s="156">
        <v>6</v>
      </c>
    </row>
    <row r="43" spans="1:11">
      <c r="A43" s="215" t="s">
        <v>108</v>
      </c>
      <c r="B43" s="31"/>
      <c r="C43" s="222">
        <v>3327</v>
      </c>
      <c r="D43" s="33">
        <v>3824</v>
      </c>
      <c r="E43" s="189">
        <v>3978</v>
      </c>
      <c r="F43" s="226">
        <f t="shared" si="0"/>
        <v>497</v>
      </c>
      <c r="G43" s="227">
        <f t="shared" si="1"/>
        <v>154</v>
      </c>
      <c r="H43" s="154">
        <f t="shared" si="2"/>
        <v>14.938382927562369</v>
      </c>
      <c r="I43" s="152">
        <f t="shared" si="3"/>
        <v>4.027196652719665</v>
      </c>
      <c r="J43" s="158">
        <v>30</v>
      </c>
      <c r="K43" s="156">
        <v>33</v>
      </c>
    </row>
    <row r="44" spans="1:11">
      <c r="A44" s="215" t="s">
        <v>72</v>
      </c>
      <c r="B44" s="31"/>
      <c r="C44" s="222">
        <v>48439</v>
      </c>
      <c r="D44" s="33">
        <v>55180</v>
      </c>
      <c r="E44" s="189">
        <v>58781</v>
      </c>
      <c r="F44" s="226">
        <f t="shared" si="0"/>
        <v>6741</v>
      </c>
      <c r="G44" s="227">
        <f t="shared" si="1"/>
        <v>3601</v>
      </c>
      <c r="H44" s="154">
        <f t="shared" si="2"/>
        <v>13.916472264084726</v>
      </c>
      <c r="I44" s="152">
        <f t="shared" si="3"/>
        <v>6.525915186661833</v>
      </c>
      <c r="J44" s="158">
        <v>33</v>
      </c>
      <c r="K44" s="156">
        <v>30</v>
      </c>
    </row>
    <row r="45" spans="1:11">
      <c r="A45" s="216" t="s">
        <v>92</v>
      </c>
      <c r="B45" s="32"/>
      <c r="C45" s="222">
        <v>127780</v>
      </c>
      <c r="D45" s="33">
        <v>166826</v>
      </c>
      <c r="E45" s="189">
        <v>201140</v>
      </c>
      <c r="F45" s="226">
        <f t="shared" si="0"/>
        <v>39046</v>
      </c>
      <c r="G45" s="227">
        <f t="shared" si="1"/>
        <v>34314</v>
      </c>
      <c r="H45" s="154">
        <f t="shared" si="2"/>
        <v>30.557207700735638</v>
      </c>
      <c r="I45" s="152">
        <f t="shared" si="3"/>
        <v>20.568736288108568</v>
      </c>
      <c r="J45" s="158">
        <v>6</v>
      </c>
      <c r="K45" s="156">
        <v>7</v>
      </c>
    </row>
    <row r="46" spans="1:11">
      <c r="A46" s="215" t="s">
        <v>109</v>
      </c>
      <c r="B46" s="31"/>
      <c r="C46" s="222">
        <v>38775</v>
      </c>
      <c r="D46" s="33">
        <v>40740</v>
      </c>
      <c r="E46" s="189">
        <v>44776</v>
      </c>
      <c r="F46" s="226">
        <f t="shared" si="0"/>
        <v>1965</v>
      </c>
      <c r="G46" s="227">
        <f t="shared" si="1"/>
        <v>4036</v>
      </c>
      <c r="H46" s="154">
        <f t="shared" si="2"/>
        <v>5.0676982591876207</v>
      </c>
      <c r="I46" s="152">
        <f t="shared" si="3"/>
        <v>9.9067255768286699</v>
      </c>
      <c r="J46" s="158">
        <v>37</v>
      </c>
      <c r="K46" s="156">
        <v>23</v>
      </c>
    </row>
    <row r="47" spans="1:11" ht="12" thickBot="1">
      <c r="A47" s="217" t="s">
        <v>64</v>
      </c>
      <c r="B47" s="218"/>
      <c r="C47" s="224">
        <v>188823</v>
      </c>
      <c r="D47" s="219">
        <v>222581</v>
      </c>
      <c r="E47" s="199">
        <v>243231</v>
      </c>
      <c r="F47" s="228">
        <f t="shared" si="0"/>
        <v>33758</v>
      </c>
      <c r="G47" s="229">
        <f t="shared" si="1"/>
        <v>20650</v>
      </c>
      <c r="H47" s="178">
        <f t="shared" si="2"/>
        <v>17.878118661391888</v>
      </c>
      <c r="I47" s="179">
        <f t="shared" si="3"/>
        <v>9.2775214416324836</v>
      </c>
      <c r="J47" s="180">
        <v>23</v>
      </c>
      <c r="K47" s="181">
        <v>25</v>
      </c>
    </row>
    <row r="49" spans="1:1">
      <c r="A49" s="14" t="s">
        <v>149</v>
      </c>
    </row>
    <row r="50" spans="1:1">
      <c r="A50" s="14"/>
    </row>
    <row r="51" spans="1:1">
      <c r="A51" s="14" t="s">
        <v>130</v>
      </c>
    </row>
    <row r="52" spans="1:1">
      <c r="A52" s="45" t="s">
        <v>10</v>
      </c>
    </row>
  </sheetData>
  <sortState ref="A9:N47">
    <sortCondition ref="A9:A47"/>
  </sortState>
  <mergeCells count="4">
    <mergeCell ref="F4:G4"/>
    <mergeCell ref="H4:I4"/>
    <mergeCell ref="J4:K4"/>
    <mergeCell ref="C4:E4"/>
  </mergeCells>
  <phoneticPr fontId="29" type="noConversion"/>
  <pageMargins left="0.5" right="0.5" top="0.5" bottom="0.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O17" sqref="O17"/>
    </sheetView>
  </sheetViews>
  <sheetFormatPr defaultColWidth="8.7109375" defaultRowHeight="11.25"/>
  <cols>
    <col min="1" max="1" width="2.85546875" style="14" customWidth="1"/>
    <col min="2" max="2" width="25.140625" style="4" customWidth="1"/>
    <col min="3" max="6" width="11.42578125" style="4" customWidth="1"/>
    <col min="7" max="7" width="11.7109375" style="4" customWidth="1"/>
    <col min="8" max="8" width="13.42578125" style="4" customWidth="1"/>
    <col min="9" max="9" width="11.7109375" style="4" customWidth="1"/>
    <col min="10" max="12" width="8.7109375" style="14"/>
    <col min="13" max="13" width="2.42578125" style="14" customWidth="1"/>
    <col min="14" max="14" width="8.42578125" style="14" customWidth="1"/>
    <col min="15" max="253" width="8.7109375" style="14"/>
    <col min="254" max="254" width="10.28515625" style="14" customWidth="1"/>
    <col min="255" max="255" width="11.7109375" style="14" customWidth="1"/>
    <col min="256" max="256" width="11" style="14" customWidth="1"/>
    <col min="257" max="257" width="11.28515625" style="14" customWidth="1"/>
    <col min="258" max="258" width="10.140625" style="14" customWidth="1"/>
    <col min="259" max="259" width="11.28515625" style="14" customWidth="1"/>
    <col min="260" max="261" width="10.42578125" style="14" customWidth="1"/>
    <col min="262" max="262" width="10.7109375" style="14" customWidth="1"/>
    <col min="263" max="263" width="8" style="14" customWidth="1"/>
    <col min="264" max="268" width="8.7109375" style="14"/>
    <col min="269" max="269" width="2.42578125" style="14" customWidth="1"/>
    <col min="270" max="270" width="8.42578125" style="14" customWidth="1"/>
    <col min="271" max="509" width="8.7109375" style="14"/>
    <col min="510" max="510" width="10.28515625" style="14" customWidth="1"/>
    <col min="511" max="511" width="11.7109375" style="14" customWidth="1"/>
    <col min="512" max="512" width="11" style="14" customWidth="1"/>
    <col min="513" max="513" width="11.28515625" style="14" customWidth="1"/>
    <col min="514" max="514" width="10.140625" style="14" customWidth="1"/>
    <col min="515" max="515" width="11.28515625" style="14" customWidth="1"/>
    <col min="516" max="517" width="10.42578125" style="14" customWidth="1"/>
    <col min="518" max="518" width="10.7109375" style="14" customWidth="1"/>
    <col min="519" max="519" width="8" style="14" customWidth="1"/>
    <col min="520" max="524" width="8.7109375" style="14"/>
    <col min="525" max="525" width="2.42578125" style="14" customWidth="1"/>
    <col min="526" max="526" width="8.42578125" style="14" customWidth="1"/>
    <col min="527" max="765" width="8.7109375" style="14"/>
    <col min="766" max="766" width="10.28515625" style="14" customWidth="1"/>
    <col min="767" max="767" width="11.7109375" style="14" customWidth="1"/>
    <col min="768" max="768" width="11" style="14" customWidth="1"/>
    <col min="769" max="769" width="11.28515625" style="14" customWidth="1"/>
    <col min="770" max="770" width="10.140625" style="14" customWidth="1"/>
    <col min="771" max="771" width="11.28515625" style="14" customWidth="1"/>
    <col min="772" max="773" width="10.42578125" style="14" customWidth="1"/>
    <col min="774" max="774" width="10.7109375" style="14" customWidth="1"/>
    <col min="775" max="775" width="8" style="14" customWidth="1"/>
    <col min="776" max="780" width="8.7109375" style="14"/>
    <col min="781" max="781" width="2.42578125" style="14" customWidth="1"/>
    <col min="782" max="782" width="8.42578125" style="14" customWidth="1"/>
    <col min="783" max="1021" width="8.7109375" style="14"/>
    <col min="1022" max="1022" width="10.28515625" style="14" customWidth="1"/>
    <col min="1023" max="1023" width="11.7109375" style="14" customWidth="1"/>
    <col min="1024" max="1024" width="11" style="14" customWidth="1"/>
    <col min="1025" max="1025" width="11.28515625" style="14" customWidth="1"/>
    <col min="1026" max="1026" width="10.140625" style="14" customWidth="1"/>
    <col min="1027" max="1027" width="11.28515625" style="14" customWidth="1"/>
    <col min="1028" max="1029" width="10.42578125" style="14" customWidth="1"/>
    <col min="1030" max="1030" width="10.7109375" style="14" customWidth="1"/>
    <col min="1031" max="1031" width="8" style="14" customWidth="1"/>
    <col min="1032" max="1036" width="8.7109375" style="14"/>
    <col min="1037" max="1037" width="2.42578125" style="14" customWidth="1"/>
    <col min="1038" max="1038" width="8.42578125" style="14" customWidth="1"/>
    <col min="1039" max="1277" width="8.7109375" style="14"/>
    <col min="1278" max="1278" width="10.28515625" style="14" customWidth="1"/>
    <col min="1279" max="1279" width="11.7109375" style="14" customWidth="1"/>
    <col min="1280" max="1280" width="11" style="14" customWidth="1"/>
    <col min="1281" max="1281" width="11.28515625" style="14" customWidth="1"/>
    <col min="1282" max="1282" width="10.140625" style="14" customWidth="1"/>
    <col min="1283" max="1283" width="11.28515625" style="14" customWidth="1"/>
    <col min="1284" max="1285" width="10.42578125" style="14" customWidth="1"/>
    <col min="1286" max="1286" width="10.7109375" style="14" customWidth="1"/>
    <col min="1287" max="1287" width="8" style="14" customWidth="1"/>
    <col min="1288" max="1292" width="8.7109375" style="14"/>
    <col min="1293" max="1293" width="2.42578125" style="14" customWidth="1"/>
    <col min="1294" max="1294" width="8.42578125" style="14" customWidth="1"/>
    <col min="1295" max="1533" width="8.7109375" style="14"/>
    <col min="1534" max="1534" width="10.28515625" style="14" customWidth="1"/>
    <col min="1535" max="1535" width="11.7109375" style="14" customWidth="1"/>
    <col min="1536" max="1536" width="11" style="14" customWidth="1"/>
    <col min="1537" max="1537" width="11.28515625" style="14" customWidth="1"/>
    <col min="1538" max="1538" width="10.140625" style="14" customWidth="1"/>
    <col min="1539" max="1539" width="11.28515625" style="14" customWidth="1"/>
    <col min="1540" max="1541" width="10.42578125" style="14" customWidth="1"/>
    <col min="1542" max="1542" width="10.7109375" style="14" customWidth="1"/>
    <col min="1543" max="1543" width="8" style="14" customWidth="1"/>
    <col min="1544" max="1548" width="8.7109375" style="14"/>
    <col min="1549" max="1549" width="2.42578125" style="14" customWidth="1"/>
    <col min="1550" max="1550" width="8.42578125" style="14" customWidth="1"/>
    <col min="1551" max="1789" width="8.7109375" style="14"/>
    <col min="1790" max="1790" width="10.28515625" style="14" customWidth="1"/>
    <col min="1791" max="1791" width="11.7109375" style="14" customWidth="1"/>
    <col min="1792" max="1792" width="11" style="14" customWidth="1"/>
    <col min="1793" max="1793" width="11.28515625" style="14" customWidth="1"/>
    <col min="1794" max="1794" width="10.140625" style="14" customWidth="1"/>
    <col min="1795" max="1795" width="11.28515625" style="14" customWidth="1"/>
    <col min="1796" max="1797" width="10.42578125" style="14" customWidth="1"/>
    <col min="1798" max="1798" width="10.7109375" style="14" customWidth="1"/>
    <col min="1799" max="1799" width="8" style="14" customWidth="1"/>
    <col min="1800" max="1804" width="8.7109375" style="14"/>
    <col min="1805" max="1805" width="2.42578125" style="14" customWidth="1"/>
    <col min="1806" max="1806" width="8.42578125" style="14" customWidth="1"/>
    <col min="1807" max="2045" width="8.7109375" style="14"/>
    <col min="2046" max="2046" width="10.28515625" style="14" customWidth="1"/>
    <col min="2047" max="2047" width="11.7109375" style="14" customWidth="1"/>
    <col min="2048" max="2048" width="11" style="14" customWidth="1"/>
    <col min="2049" max="2049" width="11.28515625" style="14" customWidth="1"/>
    <col min="2050" max="2050" width="10.140625" style="14" customWidth="1"/>
    <col min="2051" max="2051" width="11.28515625" style="14" customWidth="1"/>
    <col min="2052" max="2053" width="10.42578125" style="14" customWidth="1"/>
    <col min="2054" max="2054" width="10.7109375" style="14" customWidth="1"/>
    <col min="2055" max="2055" width="8" style="14" customWidth="1"/>
    <col min="2056" max="2060" width="8.7109375" style="14"/>
    <col min="2061" max="2061" width="2.42578125" style="14" customWidth="1"/>
    <col min="2062" max="2062" width="8.42578125" style="14" customWidth="1"/>
    <col min="2063" max="2301" width="8.7109375" style="14"/>
    <col min="2302" max="2302" width="10.28515625" style="14" customWidth="1"/>
    <col min="2303" max="2303" width="11.7109375" style="14" customWidth="1"/>
    <col min="2304" max="2304" width="11" style="14" customWidth="1"/>
    <col min="2305" max="2305" width="11.28515625" style="14" customWidth="1"/>
    <col min="2306" max="2306" width="10.140625" style="14" customWidth="1"/>
    <col min="2307" max="2307" width="11.28515625" style="14" customWidth="1"/>
    <col min="2308" max="2309" width="10.42578125" style="14" customWidth="1"/>
    <col min="2310" max="2310" width="10.7109375" style="14" customWidth="1"/>
    <col min="2311" max="2311" width="8" style="14" customWidth="1"/>
    <col min="2312" max="2316" width="8.7109375" style="14"/>
    <col min="2317" max="2317" width="2.42578125" style="14" customWidth="1"/>
    <col min="2318" max="2318" width="8.42578125" style="14" customWidth="1"/>
    <col min="2319" max="2557" width="8.7109375" style="14"/>
    <col min="2558" max="2558" width="10.28515625" style="14" customWidth="1"/>
    <col min="2559" max="2559" width="11.7109375" style="14" customWidth="1"/>
    <col min="2560" max="2560" width="11" style="14" customWidth="1"/>
    <col min="2561" max="2561" width="11.28515625" style="14" customWidth="1"/>
    <col min="2562" max="2562" width="10.140625" style="14" customWidth="1"/>
    <col min="2563" max="2563" width="11.28515625" style="14" customWidth="1"/>
    <col min="2564" max="2565" width="10.42578125" style="14" customWidth="1"/>
    <col min="2566" max="2566" width="10.7109375" style="14" customWidth="1"/>
    <col min="2567" max="2567" width="8" style="14" customWidth="1"/>
    <col min="2568" max="2572" width="8.7109375" style="14"/>
    <col min="2573" max="2573" width="2.42578125" style="14" customWidth="1"/>
    <col min="2574" max="2574" width="8.42578125" style="14" customWidth="1"/>
    <col min="2575" max="2813" width="8.7109375" style="14"/>
    <col min="2814" max="2814" width="10.28515625" style="14" customWidth="1"/>
    <col min="2815" max="2815" width="11.7109375" style="14" customWidth="1"/>
    <col min="2816" max="2816" width="11" style="14" customWidth="1"/>
    <col min="2817" max="2817" width="11.28515625" style="14" customWidth="1"/>
    <col min="2818" max="2818" width="10.140625" style="14" customWidth="1"/>
    <col min="2819" max="2819" width="11.28515625" style="14" customWidth="1"/>
    <col min="2820" max="2821" width="10.42578125" style="14" customWidth="1"/>
    <col min="2822" max="2822" width="10.7109375" style="14" customWidth="1"/>
    <col min="2823" max="2823" width="8" style="14" customWidth="1"/>
    <col min="2824" max="2828" width="8.7109375" style="14"/>
    <col min="2829" max="2829" width="2.42578125" style="14" customWidth="1"/>
    <col min="2830" max="2830" width="8.42578125" style="14" customWidth="1"/>
    <col min="2831" max="3069" width="8.7109375" style="14"/>
    <col min="3070" max="3070" width="10.28515625" style="14" customWidth="1"/>
    <col min="3071" max="3071" width="11.7109375" style="14" customWidth="1"/>
    <col min="3072" max="3072" width="11" style="14" customWidth="1"/>
    <col min="3073" max="3073" width="11.28515625" style="14" customWidth="1"/>
    <col min="3074" max="3074" width="10.140625" style="14" customWidth="1"/>
    <col min="3075" max="3075" width="11.28515625" style="14" customWidth="1"/>
    <col min="3076" max="3077" width="10.42578125" style="14" customWidth="1"/>
    <col min="3078" max="3078" width="10.7109375" style="14" customWidth="1"/>
    <col min="3079" max="3079" width="8" style="14" customWidth="1"/>
    <col min="3080" max="3084" width="8.7109375" style="14"/>
    <col min="3085" max="3085" width="2.42578125" style="14" customWidth="1"/>
    <col min="3086" max="3086" width="8.42578125" style="14" customWidth="1"/>
    <col min="3087" max="3325" width="8.7109375" style="14"/>
    <col min="3326" max="3326" width="10.28515625" style="14" customWidth="1"/>
    <col min="3327" max="3327" width="11.7109375" style="14" customWidth="1"/>
    <col min="3328" max="3328" width="11" style="14" customWidth="1"/>
    <col min="3329" max="3329" width="11.28515625" style="14" customWidth="1"/>
    <col min="3330" max="3330" width="10.140625" style="14" customWidth="1"/>
    <col min="3331" max="3331" width="11.28515625" style="14" customWidth="1"/>
    <col min="3332" max="3333" width="10.42578125" style="14" customWidth="1"/>
    <col min="3334" max="3334" width="10.7109375" style="14" customWidth="1"/>
    <col min="3335" max="3335" width="8" style="14" customWidth="1"/>
    <col min="3336" max="3340" width="8.7109375" style="14"/>
    <col min="3341" max="3341" width="2.42578125" style="14" customWidth="1"/>
    <col min="3342" max="3342" width="8.42578125" style="14" customWidth="1"/>
    <col min="3343" max="3581" width="8.7109375" style="14"/>
    <col min="3582" max="3582" width="10.28515625" style="14" customWidth="1"/>
    <col min="3583" max="3583" width="11.7109375" style="14" customWidth="1"/>
    <col min="3584" max="3584" width="11" style="14" customWidth="1"/>
    <col min="3585" max="3585" width="11.28515625" style="14" customWidth="1"/>
    <col min="3586" max="3586" width="10.140625" style="14" customWidth="1"/>
    <col min="3587" max="3587" width="11.28515625" style="14" customWidth="1"/>
    <col min="3588" max="3589" width="10.42578125" style="14" customWidth="1"/>
    <col min="3590" max="3590" width="10.7109375" style="14" customWidth="1"/>
    <col min="3591" max="3591" width="8" style="14" customWidth="1"/>
    <col min="3592" max="3596" width="8.7109375" style="14"/>
    <col min="3597" max="3597" width="2.42578125" style="14" customWidth="1"/>
    <col min="3598" max="3598" width="8.42578125" style="14" customWidth="1"/>
    <col min="3599" max="3837" width="8.7109375" style="14"/>
    <col min="3838" max="3838" width="10.28515625" style="14" customWidth="1"/>
    <col min="3839" max="3839" width="11.7109375" style="14" customWidth="1"/>
    <col min="3840" max="3840" width="11" style="14" customWidth="1"/>
    <col min="3841" max="3841" width="11.28515625" style="14" customWidth="1"/>
    <col min="3842" max="3842" width="10.140625" style="14" customWidth="1"/>
    <col min="3843" max="3843" width="11.28515625" style="14" customWidth="1"/>
    <col min="3844" max="3845" width="10.42578125" style="14" customWidth="1"/>
    <col min="3846" max="3846" width="10.7109375" style="14" customWidth="1"/>
    <col min="3847" max="3847" width="8" style="14" customWidth="1"/>
    <col min="3848" max="3852" width="8.7109375" style="14"/>
    <col min="3853" max="3853" width="2.42578125" style="14" customWidth="1"/>
    <col min="3854" max="3854" width="8.42578125" style="14" customWidth="1"/>
    <col min="3855" max="4093" width="8.7109375" style="14"/>
    <col min="4094" max="4094" width="10.28515625" style="14" customWidth="1"/>
    <col min="4095" max="4095" width="11.7109375" style="14" customWidth="1"/>
    <col min="4096" max="4096" width="11" style="14" customWidth="1"/>
    <col min="4097" max="4097" width="11.28515625" style="14" customWidth="1"/>
    <col min="4098" max="4098" width="10.140625" style="14" customWidth="1"/>
    <col min="4099" max="4099" width="11.28515625" style="14" customWidth="1"/>
    <col min="4100" max="4101" width="10.42578125" style="14" customWidth="1"/>
    <col min="4102" max="4102" width="10.7109375" style="14" customWidth="1"/>
    <col min="4103" max="4103" width="8" style="14" customWidth="1"/>
    <col min="4104" max="4108" width="8.7109375" style="14"/>
    <col min="4109" max="4109" width="2.42578125" style="14" customWidth="1"/>
    <col min="4110" max="4110" width="8.42578125" style="14" customWidth="1"/>
    <col min="4111" max="4349" width="8.7109375" style="14"/>
    <col min="4350" max="4350" width="10.28515625" style="14" customWidth="1"/>
    <col min="4351" max="4351" width="11.7109375" style="14" customWidth="1"/>
    <col min="4352" max="4352" width="11" style="14" customWidth="1"/>
    <col min="4353" max="4353" width="11.28515625" style="14" customWidth="1"/>
    <col min="4354" max="4354" width="10.140625" style="14" customWidth="1"/>
    <col min="4355" max="4355" width="11.28515625" style="14" customWidth="1"/>
    <col min="4356" max="4357" width="10.42578125" style="14" customWidth="1"/>
    <col min="4358" max="4358" width="10.7109375" style="14" customWidth="1"/>
    <col min="4359" max="4359" width="8" style="14" customWidth="1"/>
    <col min="4360" max="4364" width="8.7109375" style="14"/>
    <col min="4365" max="4365" width="2.42578125" style="14" customWidth="1"/>
    <col min="4366" max="4366" width="8.42578125" style="14" customWidth="1"/>
    <col min="4367" max="4605" width="8.7109375" style="14"/>
    <col min="4606" max="4606" width="10.28515625" style="14" customWidth="1"/>
    <col min="4607" max="4607" width="11.7109375" style="14" customWidth="1"/>
    <col min="4608" max="4608" width="11" style="14" customWidth="1"/>
    <col min="4609" max="4609" width="11.28515625" style="14" customWidth="1"/>
    <col min="4610" max="4610" width="10.140625" style="14" customWidth="1"/>
    <col min="4611" max="4611" width="11.28515625" style="14" customWidth="1"/>
    <col min="4612" max="4613" width="10.42578125" style="14" customWidth="1"/>
    <col min="4614" max="4614" width="10.7109375" style="14" customWidth="1"/>
    <col min="4615" max="4615" width="8" style="14" customWidth="1"/>
    <col min="4616" max="4620" width="8.7109375" style="14"/>
    <col min="4621" max="4621" width="2.42578125" style="14" customWidth="1"/>
    <col min="4622" max="4622" width="8.42578125" style="14" customWidth="1"/>
    <col min="4623" max="4861" width="8.7109375" style="14"/>
    <col min="4862" max="4862" width="10.28515625" style="14" customWidth="1"/>
    <col min="4863" max="4863" width="11.7109375" style="14" customWidth="1"/>
    <col min="4864" max="4864" width="11" style="14" customWidth="1"/>
    <col min="4865" max="4865" width="11.28515625" style="14" customWidth="1"/>
    <col min="4866" max="4866" width="10.140625" style="14" customWidth="1"/>
    <col min="4867" max="4867" width="11.28515625" style="14" customWidth="1"/>
    <col min="4868" max="4869" width="10.42578125" style="14" customWidth="1"/>
    <col min="4870" max="4870" width="10.7109375" style="14" customWidth="1"/>
    <col min="4871" max="4871" width="8" style="14" customWidth="1"/>
    <col min="4872" max="4876" width="8.7109375" style="14"/>
    <col min="4877" max="4877" width="2.42578125" style="14" customWidth="1"/>
    <col min="4878" max="4878" width="8.42578125" style="14" customWidth="1"/>
    <col min="4879" max="5117" width="8.7109375" style="14"/>
    <col min="5118" max="5118" width="10.28515625" style="14" customWidth="1"/>
    <col min="5119" max="5119" width="11.7109375" style="14" customWidth="1"/>
    <col min="5120" max="5120" width="11" style="14" customWidth="1"/>
    <col min="5121" max="5121" width="11.28515625" style="14" customWidth="1"/>
    <col min="5122" max="5122" width="10.140625" style="14" customWidth="1"/>
    <col min="5123" max="5123" width="11.28515625" style="14" customWidth="1"/>
    <col min="5124" max="5125" width="10.42578125" style="14" customWidth="1"/>
    <col min="5126" max="5126" width="10.7109375" style="14" customWidth="1"/>
    <col min="5127" max="5127" width="8" style="14" customWidth="1"/>
    <col min="5128" max="5132" width="8.7109375" style="14"/>
    <col min="5133" max="5133" width="2.42578125" style="14" customWidth="1"/>
    <col min="5134" max="5134" width="8.42578125" style="14" customWidth="1"/>
    <col min="5135" max="5373" width="8.7109375" style="14"/>
    <col min="5374" max="5374" width="10.28515625" style="14" customWidth="1"/>
    <col min="5375" max="5375" width="11.7109375" style="14" customWidth="1"/>
    <col min="5376" max="5376" width="11" style="14" customWidth="1"/>
    <col min="5377" max="5377" width="11.28515625" style="14" customWidth="1"/>
    <col min="5378" max="5378" width="10.140625" style="14" customWidth="1"/>
    <col min="5379" max="5379" width="11.28515625" style="14" customWidth="1"/>
    <col min="5380" max="5381" width="10.42578125" style="14" customWidth="1"/>
    <col min="5382" max="5382" width="10.7109375" style="14" customWidth="1"/>
    <col min="5383" max="5383" width="8" style="14" customWidth="1"/>
    <col min="5384" max="5388" width="8.7109375" style="14"/>
    <col min="5389" max="5389" width="2.42578125" style="14" customWidth="1"/>
    <col min="5390" max="5390" width="8.42578125" style="14" customWidth="1"/>
    <col min="5391" max="5629" width="8.7109375" style="14"/>
    <col min="5630" max="5630" width="10.28515625" style="14" customWidth="1"/>
    <col min="5631" max="5631" width="11.7109375" style="14" customWidth="1"/>
    <col min="5632" max="5632" width="11" style="14" customWidth="1"/>
    <col min="5633" max="5633" width="11.28515625" style="14" customWidth="1"/>
    <col min="5634" max="5634" width="10.140625" style="14" customWidth="1"/>
    <col min="5635" max="5635" width="11.28515625" style="14" customWidth="1"/>
    <col min="5636" max="5637" width="10.42578125" style="14" customWidth="1"/>
    <col min="5638" max="5638" width="10.7109375" style="14" customWidth="1"/>
    <col min="5639" max="5639" width="8" style="14" customWidth="1"/>
    <col min="5640" max="5644" width="8.7109375" style="14"/>
    <col min="5645" max="5645" width="2.42578125" style="14" customWidth="1"/>
    <col min="5646" max="5646" width="8.42578125" style="14" customWidth="1"/>
    <col min="5647" max="5885" width="8.7109375" style="14"/>
    <col min="5886" max="5886" width="10.28515625" style="14" customWidth="1"/>
    <col min="5887" max="5887" width="11.7109375" style="14" customWidth="1"/>
    <col min="5888" max="5888" width="11" style="14" customWidth="1"/>
    <col min="5889" max="5889" width="11.28515625" style="14" customWidth="1"/>
    <col min="5890" max="5890" width="10.140625" style="14" customWidth="1"/>
    <col min="5891" max="5891" width="11.28515625" style="14" customWidth="1"/>
    <col min="5892" max="5893" width="10.42578125" style="14" customWidth="1"/>
    <col min="5894" max="5894" width="10.7109375" style="14" customWidth="1"/>
    <col min="5895" max="5895" width="8" style="14" customWidth="1"/>
    <col min="5896" max="5900" width="8.7109375" style="14"/>
    <col min="5901" max="5901" width="2.42578125" style="14" customWidth="1"/>
    <col min="5902" max="5902" width="8.42578125" style="14" customWidth="1"/>
    <col min="5903" max="6141" width="8.7109375" style="14"/>
    <col min="6142" max="6142" width="10.28515625" style="14" customWidth="1"/>
    <col min="6143" max="6143" width="11.7109375" style="14" customWidth="1"/>
    <col min="6144" max="6144" width="11" style="14" customWidth="1"/>
    <col min="6145" max="6145" width="11.28515625" style="14" customWidth="1"/>
    <col min="6146" max="6146" width="10.140625" style="14" customWidth="1"/>
    <col min="6147" max="6147" width="11.28515625" style="14" customWidth="1"/>
    <col min="6148" max="6149" width="10.42578125" style="14" customWidth="1"/>
    <col min="6150" max="6150" width="10.7109375" style="14" customWidth="1"/>
    <col min="6151" max="6151" width="8" style="14" customWidth="1"/>
    <col min="6152" max="6156" width="8.7109375" style="14"/>
    <col min="6157" max="6157" width="2.42578125" style="14" customWidth="1"/>
    <col min="6158" max="6158" width="8.42578125" style="14" customWidth="1"/>
    <col min="6159" max="6397" width="8.7109375" style="14"/>
    <col min="6398" max="6398" width="10.28515625" style="14" customWidth="1"/>
    <col min="6399" max="6399" width="11.7109375" style="14" customWidth="1"/>
    <col min="6400" max="6400" width="11" style="14" customWidth="1"/>
    <col min="6401" max="6401" width="11.28515625" style="14" customWidth="1"/>
    <col min="6402" max="6402" width="10.140625" style="14" customWidth="1"/>
    <col min="6403" max="6403" width="11.28515625" style="14" customWidth="1"/>
    <col min="6404" max="6405" width="10.42578125" style="14" customWidth="1"/>
    <col min="6406" max="6406" width="10.7109375" style="14" customWidth="1"/>
    <col min="6407" max="6407" width="8" style="14" customWidth="1"/>
    <col min="6408" max="6412" width="8.7109375" style="14"/>
    <col min="6413" max="6413" width="2.42578125" style="14" customWidth="1"/>
    <col min="6414" max="6414" width="8.42578125" style="14" customWidth="1"/>
    <col min="6415" max="6653" width="8.7109375" style="14"/>
    <col min="6654" max="6654" width="10.28515625" style="14" customWidth="1"/>
    <col min="6655" max="6655" width="11.7109375" style="14" customWidth="1"/>
    <col min="6656" max="6656" width="11" style="14" customWidth="1"/>
    <col min="6657" max="6657" width="11.28515625" style="14" customWidth="1"/>
    <col min="6658" max="6658" width="10.140625" style="14" customWidth="1"/>
    <col min="6659" max="6659" width="11.28515625" style="14" customWidth="1"/>
    <col min="6660" max="6661" width="10.42578125" style="14" customWidth="1"/>
    <col min="6662" max="6662" width="10.7109375" style="14" customWidth="1"/>
    <col min="6663" max="6663" width="8" style="14" customWidth="1"/>
    <col min="6664" max="6668" width="8.7109375" style="14"/>
    <col min="6669" max="6669" width="2.42578125" style="14" customWidth="1"/>
    <col min="6670" max="6670" width="8.42578125" style="14" customWidth="1"/>
    <col min="6671" max="6909" width="8.7109375" style="14"/>
    <col min="6910" max="6910" width="10.28515625" style="14" customWidth="1"/>
    <col min="6911" max="6911" width="11.7109375" style="14" customWidth="1"/>
    <col min="6912" max="6912" width="11" style="14" customWidth="1"/>
    <col min="6913" max="6913" width="11.28515625" style="14" customWidth="1"/>
    <col min="6914" max="6914" width="10.140625" style="14" customWidth="1"/>
    <col min="6915" max="6915" width="11.28515625" style="14" customWidth="1"/>
    <col min="6916" max="6917" width="10.42578125" style="14" customWidth="1"/>
    <col min="6918" max="6918" width="10.7109375" style="14" customWidth="1"/>
    <col min="6919" max="6919" width="8" style="14" customWidth="1"/>
    <col min="6920" max="6924" width="8.7109375" style="14"/>
    <col min="6925" max="6925" width="2.42578125" style="14" customWidth="1"/>
    <col min="6926" max="6926" width="8.42578125" style="14" customWidth="1"/>
    <col min="6927" max="7165" width="8.7109375" style="14"/>
    <col min="7166" max="7166" width="10.28515625" style="14" customWidth="1"/>
    <col min="7167" max="7167" width="11.7109375" style="14" customWidth="1"/>
    <col min="7168" max="7168" width="11" style="14" customWidth="1"/>
    <col min="7169" max="7169" width="11.28515625" style="14" customWidth="1"/>
    <col min="7170" max="7170" width="10.140625" style="14" customWidth="1"/>
    <col min="7171" max="7171" width="11.28515625" style="14" customWidth="1"/>
    <col min="7172" max="7173" width="10.42578125" style="14" customWidth="1"/>
    <col min="7174" max="7174" width="10.7109375" style="14" customWidth="1"/>
    <col min="7175" max="7175" width="8" style="14" customWidth="1"/>
    <col min="7176" max="7180" width="8.7109375" style="14"/>
    <col min="7181" max="7181" width="2.42578125" style="14" customWidth="1"/>
    <col min="7182" max="7182" width="8.42578125" style="14" customWidth="1"/>
    <col min="7183" max="7421" width="8.7109375" style="14"/>
    <col min="7422" max="7422" width="10.28515625" style="14" customWidth="1"/>
    <col min="7423" max="7423" width="11.7109375" style="14" customWidth="1"/>
    <col min="7424" max="7424" width="11" style="14" customWidth="1"/>
    <col min="7425" max="7425" width="11.28515625" style="14" customWidth="1"/>
    <col min="7426" max="7426" width="10.140625" style="14" customWidth="1"/>
    <col min="7427" max="7427" width="11.28515625" style="14" customWidth="1"/>
    <col min="7428" max="7429" width="10.42578125" style="14" customWidth="1"/>
    <col min="7430" max="7430" width="10.7109375" style="14" customWidth="1"/>
    <col min="7431" max="7431" width="8" style="14" customWidth="1"/>
    <col min="7432" max="7436" width="8.7109375" style="14"/>
    <col min="7437" max="7437" width="2.42578125" style="14" customWidth="1"/>
    <col min="7438" max="7438" width="8.42578125" style="14" customWidth="1"/>
    <col min="7439" max="7677" width="8.7109375" style="14"/>
    <col min="7678" max="7678" width="10.28515625" style="14" customWidth="1"/>
    <col min="7679" max="7679" width="11.7109375" style="14" customWidth="1"/>
    <col min="7680" max="7680" width="11" style="14" customWidth="1"/>
    <col min="7681" max="7681" width="11.28515625" style="14" customWidth="1"/>
    <col min="7682" max="7682" width="10.140625" style="14" customWidth="1"/>
    <col min="7683" max="7683" width="11.28515625" style="14" customWidth="1"/>
    <col min="7684" max="7685" width="10.42578125" style="14" customWidth="1"/>
    <col min="7686" max="7686" width="10.7109375" style="14" customWidth="1"/>
    <col min="7687" max="7687" width="8" style="14" customWidth="1"/>
    <col min="7688" max="7692" width="8.7109375" style="14"/>
    <col min="7693" max="7693" width="2.42578125" style="14" customWidth="1"/>
    <col min="7694" max="7694" width="8.42578125" style="14" customWidth="1"/>
    <col min="7695" max="7933" width="8.7109375" style="14"/>
    <col min="7934" max="7934" width="10.28515625" style="14" customWidth="1"/>
    <col min="7935" max="7935" width="11.7109375" style="14" customWidth="1"/>
    <col min="7936" max="7936" width="11" style="14" customWidth="1"/>
    <col min="7937" max="7937" width="11.28515625" style="14" customWidth="1"/>
    <col min="7938" max="7938" width="10.140625" style="14" customWidth="1"/>
    <col min="7939" max="7939" width="11.28515625" style="14" customWidth="1"/>
    <col min="7940" max="7941" width="10.42578125" style="14" customWidth="1"/>
    <col min="7942" max="7942" width="10.7109375" style="14" customWidth="1"/>
    <col min="7943" max="7943" width="8" style="14" customWidth="1"/>
    <col min="7944" max="7948" width="8.7109375" style="14"/>
    <col min="7949" max="7949" width="2.42578125" style="14" customWidth="1"/>
    <col min="7950" max="7950" width="8.42578125" style="14" customWidth="1"/>
    <col min="7951" max="8189" width="8.7109375" style="14"/>
    <col min="8190" max="8190" width="10.28515625" style="14" customWidth="1"/>
    <col min="8191" max="8191" width="11.7109375" style="14" customWidth="1"/>
    <col min="8192" max="8192" width="11" style="14" customWidth="1"/>
    <col min="8193" max="8193" width="11.28515625" style="14" customWidth="1"/>
    <col min="8194" max="8194" width="10.140625" style="14" customWidth="1"/>
    <col min="8195" max="8195" width="11.28515625" style="14" customWidth="1"/>
    <col min="8196" max="8197" width="10.42578125" style="14" customWidth="1"/>
    <col min="8198" max="8198" width="10.7109375" style="14" customWidth="1"/>
    <col min="8199" max="8199" width="8" style="14" customWidth="1"/>
    <col min="8200" max="8204" width="8.7109375" style="14"/>
    <col min="8205" max="8205" width="2.42578125" style="14" customWidth="1"/>
    <col min="8206" max="8206" width="8.42578125" style="14" customWidth="1"/>
    <col min="8207" max="8445" width="8.7109375" style="14"/>
    <col min="8446" max="8446" width="10.28515625" style="14" customWidth="1"/>
    <col min="8447" max="8447" width="11.7109375" style="14" customWidth="1"/>
    <col min="8448" max="8448" width="11" style="14" customWidth="1"/>
    <col min="8449" max="8449" width="11.28515625" style="14" customWidth="1"/>
    <col min="8450" max="8450" width="10.140625" style="14" customWidth="1"/>
    <col min="8451" max="8451" width="11.28515625" style="14" customWidth="1"/>
    <col min="8452" max="8453" width="10.42578125" style="14" customWidth="1"/>
    <col min="8454" max="8454" width="10.7109375" style="14" customWidth="1"/>
    <col min="8455" max="8455" width="8" style="14" customWidth="1"/>
    <col min="8456" max="8460" width="8.7109375" style="14"/>
    <col min="8461" max="8461" width="2.42578125" style="14" customWidth="1"/>
    <col min="8462" max="8462" width="8.42578125" style="14" customWidth="1"/>
    <col min="8463" max="8701" width="8.7109375" style="14"/>
    <col min="8702" max="8702" width="10.28515625" style="14" customWidth="1"/>
    <col min="8703" max="8703" width="11.7109375" style="14" customWidth="1"/>
    <col min="8704" max="8704" width="11" style="14" customWidth="1"/>
    <col min="8705" max="8705" width="11.28515625" style="14" customWidth="1"/>
    <col min="8706" max="8706" width="10.140625" style="14" customWidth="1"/>
    <col min="8707" max="8707" width="11.28515625" style="14" customWidth="1"/>
    <col min="8708" max="8709" width="10.42578125" style="14" customWidth="1"/>
    <col min="8710" max="8710" width="10.7109375" style="14" customWidth="1"/>
    <col min="8711" max="8711" width="8" style="14" customWidth="1"/>
    <col min="8712" max="8716" width="8.7109375" style="14"/>
    <col min="8717" max="8717" width="2.42578125" style="14" customWidth="1"/>
    <col min="8718" max="8718" width="8.42578125" style="14" customWidth="1"/>
    <col min="8719" max="8957" width="8.7109375" style="14"/>
    <col min="8958" max="8958" width="10.28515625" style="14" customWidth="1"/>
    <col min="8959" max="8959" width="11.7109375" style="14" customWidth="1"/>
    <col min="8960" max="8960" width="11" style="14" customWidth="1"/>
    <col min="8961" max="8961" width="11.28515625" style="14" customWidth="1"/>
    <col min="8962" max="8962" width="10.140625" style="14" customWidth="1"/>
    <col min="8963" max="8963" width="11.28515625" style="14" customWidth="1"/>
    <col min="8964" max="8965" width="10.42578125" style="14" customWidth="1"/>
    <col min="8966" max="8966" width="10.7109375" style="14" customWidth="1"/>
    <col min="8967" max="8967" width="8" style="14" customWidth="1"/>
    <col min="8968" max="8972" width="8.7109375" style="14"/>
    <col min="8973" max="8973" width="2.42578125" style="14" customWidth="1"/>
    <col min="8974" max="8974" width="8.42578125" style="14" customWidth="1"/>
    <col min="8975" max="9213" width="8.7109375" style="14"/>
    <col min="9214" max="9214" width="10.28515625" style="14" customWidth="1"/>
    <col min="9215" max="9215" width="11.7109375" style="14" customWidth="1"/>
    <col min="9216" max="9216" width="11" style="14" customWidth="1"/>
    <col min="9217" max="9217" width="11.28515625" style="14" customWidth="1"/>
    <col min="9218" max="9218" width="10.140625" style="14" customWidth="1"/>
    <col min="9219" max="9219" width="11.28515625" style="14" customWidth="1"/>
    <col min="9220" max="9221" width="10.42578125" style="14" customWidth="1"/>
    <col min="9222" max="9222" width="10.7109375" style="14" customWidth="1"/>
    <col min="9223" max="9223" width="8" style="14" customWidth="1"/>
    <col min="9224" max="9228" width="8.7109375" style="14"/>
    <col min="9229" max="9229" width="2.42578125" style="14" customWidth="1"/>
    <col min="9230" max="9230" width="8.42578125" style="14" customWidth="1"/>
    <col min="9231" max="9469" width="8.7109375" style="14"/>
    <col min="9470" max="9470" width="10.28515625" style="14" customWidth="1"/>
    <col min="9471" max="9471" width="11.7109375" style="14" customWidth="1"/>
    <col min="9472" max="9472" width="11" style="14" customWidth="1"/>
    <col min="9473" max="9473" width="11.28515625" style="14" customWidth="1"/>
    <col min="9474" max="9474" width="10.140625" style="14" customWidth="1"/>
    <col min="9475" max="9475" width="11.28515625" style="14" customWidth="1"/>
    <col min="9476" max="9477" width="10.42578125" style="14" customWidth="1"/>
    <col min="9478" max="9478" width="10.7109375" style="14" customWidth="1"/>
    <col min="9479" max="9479" width="8" style="14" customWidth="1"/>
    <col min="9480" max="9484" width="8.7109375" style="14"/>
    <col min="9485" max="9485" width="2.42578125" style="14" customWidth="1"/>
    <col min="9486" max="9486" width="8.42578125" style="14" customWidth="1"/>
    <col min="9487" max="9725" width="8.7109375" style="14"/>
    <col min="9726" max="9726" width="10.28515625" style="14" customWidth="1"/>
    <col min="9727" max="9727" width="11.7109375" style="14" customWidth="1"/>
    <col min="9728" max="9728" width="11" style="14" customWidth="1"/>
    <col min="9729" max="9729" width="11.28515625" style="14" customWidth="1"/>
    <col min="9730" max="9730" width="10.140625" style="14" customWidth="1"/>
    <col min="9731" max="9731" width="11.28515625" style="14" customWidth="1"/>
    <col min="9732" max="9733" width="10.42578125" style="14" customWidth="1"/>
    <col min="9734" max="9734" width="10.7109375" style="14" customWidth="1"/>
    <col min="9735" max="9735" width="8" style="14" customWidth="1"/>
    <col min="9736" max="9740" width="8.7109375" style="14"/>
    <col min="9741" max="9741" width="2.42578125" style="14" customWidth="1"/>
    <col min="9742" max="9742" width="8.42578125" style="14" customWidth="1"/>
    <col min="9743" max="9981" width="8.7109375" style="14"/>
    <col min="9982" max="9982" width="10.28515625" style="14" customWidth="1"/>
    <col min="9983" max="9983" width="11.7109375" style="14" customWidth="1"/>
    <col min="9984" max="9984" width="11" style="14" customWidth="1"/>
    <col min="9985" max="9985" width="11.28515625" style="14" customWidth="1"/>
    <col min="9986" max="9986" width="10.140625" style="14" customWidth="1"/>
    <col min="9987" max="9987" width="11.28515625" style="14" customWidth="1"/>
    <col min="9988" max="9989" width="10.42578125" style="14" customWidth="1"/>
    <col min="9990" max="9990" width="10.7109375" style="14" customWidth="1"/>
    <col min="9991" max="9991" width="8" style="14" customWidth="1"/>
    <col min="9992" max="9996" width="8.7109375" style="14"/>
    <col min="9997" max="9997" width="2.42578125" style="14" customWidth="1"/>
    <col min="9998" max="9998" width="8.42578125" style="14" customWidth="1"/>
    <col min="9999" max="10237" width="8.7109375" style="14"/>
    <col min="10238" max="10238" width="10.28515625" style="14" customWidth="1"/>
    <col min="10239" max="10239" width="11.7109375" style="14" customWidth="1"/>
    <col min="10240" max="10240" width="11" style="14" customWidth="1"/>
    <col min="10241" max="10241" width="11.28515625" style="14" customWidth="1"/>
    <col min="10242" max="10242" width="10.140625" style="14" customWidth="1"/>
    <col min="10243" max="10243" width="11.28515625" style="14" customWidth="1"/>
    <col min="10244" max="10245" width="10.42578125" style="14" customWidth="1"/>
    <col min="10246" max="10246" width="10.7109375" style="14" customWidth="1"/>
    <col min="10247" max="10247" width="8" style="14" customWidth="1"/>
    <col min="10248" max="10252" width="8.7109375" style="14"/>
    <col min="10253" max="10253" width="2.42578125" style="14" customWidth="1"/>
    <col min="10254" max="10254" width="8.42578125" style="14" customWidth="1"/>
    <col min="10255" max="10493" width="8.7109375" style="14"/>
    <col min="10494" max="10494" width="10.28515625" style="14" customWidth="1"/>
    <col min="10495" max="10495" width="11.7109375" style="14" customWidth="1"/>
    <col min="10496" max="10496" width="11" style="14" customWidth="1"/>
    <col min="10497" max="10497" width="11.28515625" style="14" customWidth="1"/>
    <col min="10498" max="10498" width="10.140625" style="14" customWidth="1"/>
    <col min="10499" max="10499" width="11.28515625" style="14" customWidth="1"/>
    <col min="10500" max="10501" width="10.42578125" style="14" customWidth="1"/>
    <col min="10502" max="10502" width="10.7109375" style="14" customWidth="1"/>
    <col min="10503" max="10503" width="8" style="14" customWidth="1"/>
    <col min="10504" max="10508" width="8.7109375" style="14"/>
    <col min="10509" max="10509" width="2.42578125" style="14" customWidth="1"/>
    <col min="10510" max="10510" width="8.42578125" style="14" customWidth="1"/>
    <col min="10511" max="10749" width="8.7109375" style="14"/>
    <col min="10750" max="10750" width="10.28515625" style="14" customWidth="1"/>
    <col min="10751" max="10751" width="11.7109375" style="14" customWidth="1"/>
    <col min="10752" max="10752" width="11" style="14" customWidth="1"/>
    <col min="10753" max="10753" width="11.28515625" style="14" customWidth="1"/>
    <col min="10754" max="10754" width="10.140625" style="14" customWidth="1"/>
    <col min="10755" max="10755" width="11.28515625" style="14" customWidth="1"/>
    <col min="10756" max="10757" width="10.42578125" style="14" customWidth="1"/>
    <col min="10758" max="10758" width="10.7109375" style="14" customWidth="1"/>
    <col min="10759" max="10759" width="8" style="14" customWidth="1"/>
    <col min="10760" max="10764" width="8.7109375" style="14"/>
    <col min="10765" max="10765" width="2.42578125" style="14" customWidth="1"/>
    <col min="10766" max="10766" width="8.42578125" style="14" customWidth="1"/>
    <col min="10767" max="11005" width="8.7109375" style="14"/>
    <col min="11006" max="11006" width="10.28515625" style="14" customWidth="1"/>
    <col min="11007" max="11007" width="11.7109375" style="14" customWidth="1"/>
    <col min="11008" max="11008" width="11" style="14" customWidth="1"/>
    <col min="11009" max="11009" width="11.28515625" style="14" customWidth="1"/>
    <col min="11010" max="11010" width="10.140625" style="14" customWidth="1"/>
    <col min="11011" max="11011" width="11.28515625" style="14" customWidth="1"/>
    <col min="11012" max="11013" width="10.42578125" style="14" customWidth="1"/>
    <col min="11014" max="11014" width="10.7109375" style="14" customWidth="1"/>
    <col min="11015" max="11015" width="8" style="14" customWidth="1"/>
    <col min="11016" max="11020" width="8.7109375" style="14"/>
    <col min="11021" max="11021" width="2.42578125" style="14" customWidth="1"/>
    <col min="11022" max="11022" width="8.42578125" style="14" customWidth="1"/>
    <col min="11023" max="11261" width="8.7109375" style="14"/>
    <col min="11262" max="11262" width="10.28515625" style="14" customWidth="1"/>
    <col min="11263" max="11263" width="11.7109375" style="14" customWidth="1"/>
    <col min="11264" max="11264" width="11" style="14" customWidth="1"/>
    <col min="11265" max="11265" width="11.28515625" style="14" customWidth="1"/>
    <col min="11266" max="11266" width="10.140625" style="14" customWidth="1"/>
    <col min="11267" max="11267" width="11.28515625" style="14" customWidth="1"/>
    <col min="11268" max="11269" width="10.42578125" style="14" customWidth="1"/>
    <col min="11270" max="11270" width="10.7109375" style="14" customWidth="1"/>
    <col min="11271" max="11271" width="8" style="14" customWidth="1"/>
    <col min="11272" max="11276" width="8.7109375" style="14"/>
    <col min="11277" max="11277" width="2.42578125" style="14" customWidth="1"/>
    <col min="11278" max="11278" width="8.42578125" style="14" customWidth="1"/>
    <col min="11279" max="11517" width="8.7109375" style="14"/>
    <col min="11518" max="11518" width="10.28515625" style="14" customWidth="1"/>
    <col min="11519" max="11519" width="11.7109375" style="14" customWidth="1"/>
    <col min="11520" max="11520" width="11" style="14" customWidth="1"/>
    <col min="11521" max="11521" width="11.28515625" style="14" customWidth="1"/>
    <col min="11522" max="11522" width="10.140625" style="14" customWidth="1"/>
    <col min="11523" max="11523" width="11.28515625" style="14" customWidth="1"/>
    <col min="11524" max="11525" width="10.42578125" style="14" customWidth="1"/>
    <col min="11526" max="11526" width="10.7109375" style="14" customWidth="1"/>
    <col min="11527" max="11527" width="8" style="14" customWidth="1"/>
    <col min="11528" max="11532" width="8.7109375" style="14"/>
    <col min="11533" max="11533" width="2.42578125" style="14" customWidth="1"/>
    <col min="11534" max="11534" width="8.42578125" style="14" customWidth="1"/>
    <col min="11535" max="11773" width="8.7109375" style="14"/>
    <col min="11774" max="11774" width="10.28515625" style="14" customWidth="1"/>
    <col min="11775" max="11775" width="11.7109375" style="14" customWidth="1"/>
    <col min="11776" max="11776" width="11" style="14" customWidth="1"/>
    <col min="11777" max="11777" width="11.28515625" style="14" customWidth="1"/>
    <col min="11778" max="11778" width="10.140625" style="14" customWidth="1"/>
    <col min="11779" max="11779" width="11.28515625" style="14" customWidth="1"/>
    <col min="11780" max="11781" width="10.42578125" style="14" customWidth="1"/>
    <col min="11782" max="11782" width="10.7109375" style="14" customWidth="1"/>
    <col min="11783" max="11783" width="8" style="14" customWidth="1"/>
    <col min="11784" max="11788" width="8.7109375" style="14"/>
    <col min="11789" max="11789" width="2.42578125" style="14" customWidth="1"/>
    <col min="11790" max="11790" width="8.42578125" style="14" customWidth="1"/>
    <col min="11791" max="12029" width="8.7109375" style="14"/>
    <col min="12030" max="12030" width="10.28515625" style="14" customWidth="1"/>
    <col min="12031" max="12031" width="11.7109375" style="14" customWidth="1"/>
    <col min="12032" max="12032" width="11" style="14" customWidth="1"/>
    <col min="12033" max="12033" width="11.28515625" style="14" customWidth="1"/>
    <col min="12034" max="12034" width="10.140625" style="14" customWidth="1"/>
    <col min="12035" max="12035" width="11.28515625" style="14" customWidth="1"/>
    <col min="12036" max="12037" width="10.42578125" style="14" customWidth="1"/>
    <col min="12038" max="12038" width="10.7109375" style="14" customWidth="1"/>
    <col min="12039" max="12039" width="8" style="14" customWidth="1"/>
    <col min="12040" max="12044" width="8.7109375" style="14"/>
    <col min="12045" max="12045" width="2.42578125" style="14" customWidth="1"/>
    <col min="12046" max="12046" width="8.42578125" style="14" customWidth="1"/>
    <col min="12047" max="12285" width="8.7109375" style="14"/>
    <col min="12286" max="12286" width="10.28515625" style="14" customWidth="1"/>
    <col min="12287" max="12287" width="11.7109375" style="14" customWidth="1"/>
    <col min="12288" max="12288" width="11" style="14" customWidth="1"/>
    <col min="12289" max="12289" width="11.28515625" style="14" customWidth="1"/>
    <col min="12290" max="12290" width="10.140625" style="14" customWidth="1"/>
    <col min="12291" max="12291" width="11.28515625" style="14" customWidth="1"/>
    <col min="12292" max="12293" width="10.42578125" style="14" customWidth="1"/>
    <col min="12294" max="12294" width="10.7109375" style="14" customWidth="1"/>
    <col min="12295" max="12295" width="8" style="14" customWidth="1"/>
    <col min="12296" max="12300" width="8.7109375" style="14"/>
    <col min="12301" max="12301" width="2.42578125" style="14" customWidth="1"/>
    <col min="12302" max="12302" width="8.42578125" style="14" customWidth="1"/>
    <col min="12303" max="12541" width="8.7109375" style="14"/>
    <col min="12542" max="12542" width="10.28515625" style="14" customWidth="1"/>
    <col min="12543" max="12543" width="11.7109375" style="14" customWidth="1"/>
    <col min="12544" max="12544" width="11" style="14" customWidth="1"/>
    <col min="12545" max="12545" width="11.28515625" style="14" customWidth="1"/>
    <col min="12546" max="12546" width="10.140625" style="14" customWidth="1"/>
    <col min="12547" max="12547" width="11.28515625" style="14" customWidth="1"/>
    <col min="12548" max="12549" width="10.42578125" style="14" customWidth="1"/>
    <col min="12550" max="12550" width="10.7109375" style="14" customWidth="1"/>
    <col min="12551" max="12551" width="8" style="14" customWidth="1"/>
    <col min="12552" max="12556" width="8.7109375" style="14"/>
    <col min="12557" max="12557" width="2.42578125" style="14" customWidth="1"/>
    <col min="12558" max="12558" width="8.42578125" style="14" customWidth="1"/>
    <col min="12559" max="12797" width="8.7109375" style="14"/>
    <col min="12798" max="12798" width="10.28515625" style="14" customWidth="1"/>
    <col min="12799" max="12799" width="11.7109375" style="14" customWidth="1"/>
    <col min="12800" max="12800" width="11" style="14" customWidth="1"/>
    <col min="12801" max="12801" width="11.28515625" style="14" customWidth="1"/>
    <col min="12802" max="12802" width="10.140625" style="14" customWidth="1"/>
    <col min="12803" max="12803" width="11.28515625" style="14" customWidth="1"/>
    <col min="12804" max="12805" width="10.42578125" style="14" customWidth="1"/>
    <col min="12806" max="12806" width="10.7109375" style="14" customWidth="1"/>
    <col min="12807" max="12807" width="8" style="14" customWidth="1"/>
    <col min="12808" max="12812" width="8.7109375" style="14"/>
    <col min="12813" max="12813" width="2.42578125" style="14" customWidth="1"/>
    <col min="12814" max="12814" width="8.42578125" style="14" customWidth="1"/>
    <col min="12815" max="13053" width="8.7109375" style="14"/>
    <col min="13054" max="13054" width="10.28515625" style="14" customWidth="1"/>
    <col min="13055" max="13055" width="11.7109375" style="14" customWidth="1"/>
    <col min="13056" max="13056" width="11" style="14" customWidth="1"/>
    <col min="13057" max="13057" width="11.28515625" style="14" customWidth="1"/>
    <col min="13058" max="13058" width="10.140625" style="14" customWidth="1"/>
    <col min="13059" max="13059" width="11.28515625" style="14" customWidth="1"/>
    <col min="13060" max="13061" width="10.42578125" style="14" customWidth="1"/>
    <col min="13062" max="13062" width="10.7109375" style="14" customWidth="1"/>
    <col min="13063" max="13063" width="8" style="14" customWidth="1"/>
    <col min="13064" max="13068" width="8.7109375" style="14"/>
    <col min="13069" max="13069" width="2.42578125" style="14" customWidth="1"/>
    <col min="13070" max="13070" width="8.42578125" style="14" customWidth="1"/>
    <col min="13071" max="13309" width="8.7109375" style="14"/>
    <col min="13310" max="13310" width="10.28515625" style="14" customWidth="1"/>
    <col min="13311" max="13311" width="11.7109375" style="14" customWidth="1"/>
    <col min="13312" max="13312" width="11" style="14" customWidth="1"/>
    <col min="13313" max="13313" width="11.28515625" style="14" customWidth="1"/>
    <col min="13314" max="13314" width="10.140625" style="14" customWidth="1"/>
    <col min="13315" max="13315" width="11.28515625" style="14" customWidth="1"/>
    <col min="13316" max="13317" width="10.42578125" style="14" customWidth="1"/>
    <col min="13318" max="13318" width="10.7109375" style="14" customWidth="1"/>
    <col min="13319" max="13319" width="8" style="14" customWidth="1"/>
    <col min="13320" max="13324" width="8.7109375" style="14"/>
    <col min="13325" max="13325" width="2.42578125" style="14" customWidth="1"/>
    <col min="13326" max="13326" width="8.42578125" style="14" customWidth="1"/>
    <col min="13327" max="13565" width="8.7109375" style="14"/>
    <col min="13566" max="13566" width="10.28515625" style="14" customWidth="1"/>
    <col min="13567" max="13567" width="11.7109375" style="14" customWidth="1"/>
    <col min="13568" max="13568" width="11" style="14" customWidth="1"/>
    <col min="13569" max="13569" width="11.28515625" style="14" customWidth="1"/>
    <col min="13570" max="13570" width="10.140625" style="14" customWidth="1"/>
    <col min="13571" max="13571" width="11.28515625" style="14" customWidth="1"/>
    <col min="13572" max="13573" width="10.42578125" style="14" customWidth="1"/>
    <col min="13574" max="13574" width="10.7109375" style="14" customWidth="1"/>
    <col min="13575" max="13575" width="8" style="14" customWidth="1"/>
    <col min="13576" max="13580" width="8.7109375" style="14"/>
    <col min="13581" max="13581" width="2.42578125" style="14" customWidth="1"/>
    <col min="13582" max="13582" width="8.42578125" style="14" customWidth="1"/>
    <col min="13583" max="13821" width="8.7109375" style="14"/>
    <col min="13822" max="13822" width="10.28515625" style="14" customWidth="1"/>
    <col min="13823" max="13823" width="11.7109375" style="14" customWidth="1"/>
    <col min="13824" max="13824" width="11" style="14" customWidth="1"/>
    <col min="13825" max="13825" width="11.28515625" style="14" customWidth="1"/>
    <col min="13826" max="13826" width="10.140625" style="14" customWidth="1"/>
    <col min="13827" max="13827" width="11.28515625" style="14" customWidth="1"/>
    <col min="13828" max="13829" width="10.42578125" style="14" customWidth="1"/>
    <col min="13830" max="13830" width="10.7109375" style="14" customWidth="1"/>
    <col min="13831" max="13831" width="8" style="14" customWidth="1"/>
    <col min="13832" max="13836" width="8.7109375" style="14"/>
    <col min="13837" max="13837" width="2.42578125" style="14" customWidth="1"/>
    <col min="13838" max="13838" width="8.42578125" style="14" customWidth="1"/>
    <col min="13839" max="14077" width="8.7109375" style="14"/>
    <col min="14078" max="14078" width="10.28515625" style="14" customWidth="1"/>
    <col min="14079" max="14079" width="11.7109375" style="14" customWidth="1"/>
    <col min="14080" max="14080" width="11" style="14" customWidth="1"/>
    <col min="14081" max="14081" width="11.28515625" style="14" customWidth="1"/>
    <col min="14082" max="14082" width="10.140625" style="14" customWidth="1"/>
    <col min="14083" max="14083" width="11.28515625" style="14" customWidth="1"/>
    <col min="14084" max="14085" width="10.42578125" style="14" customWidth="1"/>
    <col min="14086" max="14086" width="10.7109375" style="14" customWidth="1"/>
    <col min="14087" max="14087" width="8" style="14" customWidth="1"/>
    <col min="14088" max="14092" width="8.7109375" style="14"/>
    <col min="14093" max="14093" width="2.42578125" style="14" customWidth="1"/>
    <col min="14094" max="14094" width="8.42578125" style="14" customWidth="1"/>
    <col min="14095" max="14333" width="8.7109375" style="14"/>
    <col min="14334" max="14334" width="10.28515625" style="14" customWidth="1"/>
    <col min="14335" max="14335" width="11.7109375" style="14" customWidth="1"/>
    <col min="14336" max="14336" width="11" style="14" customWidth="1"/>
    <col min="14337" max="14337" width="11.28515625" style="14" customWidth="1"/>
    <col min="14338" max="14338" width="10.140625" style="14" customWidth="1"/>
    <col min="14339" max="14339" width="11.28515625" style="14" customWidth="1"/>
    <col min="14340" max="14341" width="10.42578125" style="14" customWidth="1"/>
    <col min="14342" max="14342" width="10.7109375" style="14" customWidth="1"/>
    <col min="14343" max="14343" width="8" style="14" customWidth="1"/>
    <col min="14344" max="14348" width="8.7109375" style="14"/>
    <col min="14349" max="14349" width="2.42578125" style="14" customWidth="1"/>
    <col min="14350" max="14350" width="8.42578125" style="14" customWidth="1"/>
    <col min="14351" max="14589" width="8.7109375" style="14"/>
    <col min="14590" max="14590" width="10.28515625" style="14" customWidth="1"/>
    <col min="14591" max="14591" width="11.7109375" style="14" customWidth="1"/>
    <col min="14592" max="14592" width="11" style="14" customWidth="1"/>
    <col min="14593" max="14593" width="11.28515625" style="14" customWidth="1"/>
    <col min="14594" max="14594" width="10.140625" style="14" customWidth="1"/>
    <col min="14595" max="14595" width="11.28515625" style="14" customWidth="1"/>
    <col min="14596" max="14597" width="10.42578125" style="14" customWidth="1"/>
    <col min="14598" max="14598" width="10.7109375" style="14" customWidth="1"/>
    <col min="14599" max="14599" width="8" style="14" customWidth="1"/>
    <col min="14600" max="14604" width="8.7109375" style="14"/>
    <col min="14605" max="14605" width="2.42578125" style="14" customWidth="1"/>
    <col min="14606" max="14606" width="8.42578125" style="14" customWidth="1"/>
    <col min="14607" max="14845" width="8.7109375" style="14"/>
    <col min="14846" max="14846" width="10.28515625" style="14" customWidth="1"/>
    <col min="14847" max="14847" width="11.7109375" style="14" customWidth="1"/>
    <col min="14848" max="14848" width="11" style="14" customWidth="1"/>
    <col min="14849" max="14849" width="11.28515625" style="14" customWidth="1"/>
    <col min="14850" max="14850" width="10.140625" style="14" customWidth="1"/>
    <col min="14851" max="14851" width="11.28515625" style="14" customWidth="1"/>
    <col min="14852" max="14853" width="10.42578125" style="14" customWidth="1"/>
    <col min="14854" max="14854" width="10.7109375" style="14" customWidth="1"/>
    <col min="14855" max="14855" width="8" style="14" customWidth="1"/>
    <col min="14856" max="14860" width="8.7109375" style="14"/>
    <col min="14861" max="14861" width="2.42578125" style="14" customWidth="1"/>
    <col min="14862" max="14862" width="8.42578125" style="14" customWidth="1"/>
    <col min="14863" max="15101" width="8.7109375" style="14"/>
    <col min="15102" max="15102" width="10.28515625" style="14" customWidth="1"/>
    <col min="15103" max="15103" width="11.7109375" style="14" customWidth="1"/>
    <col min="15104" max="15104" width="11" style="14" customWidth="1"/>
    <col min="15105" max="15105" width="11.28515625" style="14" customWidth="1"/>
    <col min="15106" max="15106" width="10.140625" style="14" customWidth="1"/>
    <col min="15107" max="15107" width="11.28515625" style="14" customWidth="1"/>
    <col min="15108" max="15109" width="10.42578125" style="14" customWidth="1"/>
    <col min="15110" max="15110" width="10.7109375" style="14" customWidth="1"/>
    <col min="15111" max="15111" width="8" style="14" customWidth="1"/>
    <col min="15112" max="15116" width="8.7109375" style="14"/>
    <col min="15117" max="15117" width="2.42578125" style="14" customWidth="1"/>
    <col min="15118" max="15118" width="8.42578125" style="14" customWidth="1"/>
    <col min="15119" max="15357" width="8.7109375" style="14"/>
    <col min="15358" max="15358" width="10.28515625" style="14" customWidth="1"/>
    <col min="15359" max="15359" width="11.7109375" style="14" customWidth="1"/>
    <col min="15360" max="15360" width="11" style="14" customWidth="1"/>
    <col min="15361" max="15361" width="11.28515625" style="14" customWidth="1"/>
    <col min="15362" max="15362" width="10.140625" style="14" customWidth="1"/>
    <col min="15363" max="15363" width="11.28515625" style="14" customWidth="1"/>
    <col min="15364" max="15365" width="10.42578125" style="14" customWidth="1"/>
    <col min="15366" max="15366" width="10.7109375" style="14" customWidth="1"/>
    <col min="15367" max="15367" width="8" style="14" customWidth="1"/>
    <col min="15368" max="15372" width="8.7109375" style="14"/>
    <col min="15373" max="15373" width="2.42578125" style="14" customWidth="1"/>
    <col min="15374" max="15374" width="8.42578125" style="14" customWidth="1"/>
    <col min="15375" max="15613" width="8.7109375" style="14"/>
    <col min="15614" max="15614" width="10.28515625" style="14" customWidth="1"/>
    <col min="15615" max="15615" width="11.7109375" style="14" customWidth="1"/>
    <col min="15616" max="15616" width="11" style="14" customWidth="1"/>
    <col min="15617" max="15617" width="11.28515625" style="14" customWidth="1"/>
    <col min="15618" max="15618" width="10.140625" style="14" customWidth="1"/>
    <col min="15619" max="15619" width="11.28515625" style="14" customWidth="1"/>
    <col min="15620" max="15621" width="10.42578125" style="14" customWidth="1"/>
    <col min="15622" max="15622" width="10.7109375" style="14" customWidth="1"/>
    <col min="15623" max="15623" width="8" style="14" customWidth="1"/>
    <col min="15624" max="15628" width="8.7109375" style="14"/>
    <col min="15629" max="15629" width="2.42578125" style="14" customWidth="1"/>
    <col min="15630" max="15630" width="8.42578125" style="14" customWidth="1"/>
    <col min="15631" max="15869" width="8.7109375" style="14"/>
    <col min="15870" max="15870" width="10.28515625" style="14" customWidth="1"/>
    <col min="15871" max="15871" width="11.7109375" style="14" customWidth="1"/>
    <col min="15872" max="15872" width="11" style="14" customWidth="1"/>
    <col min="15873" max="15873" width="11.28515625" style="14" customWidth="1"/>
    <col min="15874" max="15874" width="10.140625" style="14" customWidth="1"/>
    <col min="15875" max="15875" width="11.28515625" style="14" customWidth="1"/>
    <col min="15876" max="15877" width="10.42578125" style="14" customWidth="1"/>
    <col min="15878" max="15878" width="10.7109375" style="14" customWidth="1"/>
    <col min="15879" max="15879" width="8" style="14" customWidth="1"/>
    <col min="15880" max="15884" width="8.7109375" style="14"/>
    <col min="15885" max="15885" width="2.42578125" style="14" customWidth="1"/>
    <col min="15886" max="15886" width="8.42578125" style="14" customWidth="1"/>
    <col min="15887" max="16125" width="8.7109375" style="14"/>
    <col min="16126" max="16126" width="10.28515625" style="14" customWidth="1"/>
    <col min="16127" max="16127" width="11.7109375" style="14" customWidth="1"/>
    <col min="16128" max="16128" width="11" style="14" customWidth="1"/>
    <col min="16129" max="16129" width="11.28515625" style="14" customWidth="1"/>
    <col min="16130" max="16130" width="10.140625" style="14" customWidth="1"/>
    <col min="16131" max="16131" width="11.28515625" style="14" customWidth="1"/>
    <col min="16132" max="16133" width="10.42578125" style="14" customWidth="1"/>
    <col min="16134" max="16134" width="10.7109375" style="14" customWidth="1"/>
    <col min="16135" max="16135" width="8" style="14" customWidth="1"/>
    <col min="16136" max="16140" width="8.7109375" style="14"/>
    <col min="16141" max="16141" width="2.42578125" style="14" customWidth="1"/>
    <col min="16142" max="16142" width="8.42578125" style="14" customWidth="1"/>
    <col min="16143" max="16384" width="8.7109375" style="14"/>
  </cols>
  <sheetData>
    <row r="1" spans="1:9">
      <c r="A1" s="22" t="s">
        <v>453</v>
      </c>
    </row>
    <row r="2" spans="1:9" ht="12" thickBot="1"/>
    <row r="3" spans="1:9" ht="13.5" thickBot="1">
      <c r="A3" s="237"/>
      <c r="B3" s="238"/>
      <c r="C3" s="362" t="s">
        <v>126</v>
      </c>
      <c r="D3" s="363"/>
      <c r="E3" s="359" t="s">
        <v>151</v>
      </c>
      <c r="F3" s="361"/>
      <c r="G3" s="359" t="s">
        <v>152</v>
      </c>
      <c r="H3" s="360"/>
      <c r="I3" s="361"/>
    </row>
    <row r="4" spans="1:9" ht="34.5" thickBot="1">
      <c r="A4" s="239" t="s">
        <v>153</v>
      </c>
      <c r="B4" s="166"/>
      <c r="C4" s="252">
        <v>2000</v>
      </c>
      <c r="D4" s="240">
        <v>2010</v>
      </c>
      <c r="E4" s="252">
        <v>2000</v>
      </c>
      <c r="F4" s="240">
        <v>2010</v>
      </c>
      <c r="G4" s="252" t="s">
        <v>140</v>
      </c>
      <c r="H4" s="167" t="s">
        <v>157</v>
      </c>
      <c r="I4" s="240" t="s">
        <v>151</v>
      </c>
    </row>
    <row r="5" spans="1:9" ht="4.5" customHeight="1">
      <c r="A5" s="241"/>
      <c r="B5" s="160"/>
      <c r="C5" s="241"/>
      <c r="D5" s="243"/>
      <c r="E5" s="258"/>
      <c r="F5" s="259"/>
      <c r="G5" s="241"/>
      <c r="H5" s="242"/>
      <c r="I5" s="243"/>
    </row>
    <row r="6" spans="1:9">
      <c r="A6" s="244" t="s">
        <v>126</v>
      </c>
      <c r="B6" s="160"/>
      <c r="C6" s="253">
        <v>5894121</v>
      </c>
      <c r="D6" s="254">
        <v>6724540</v>
      </c>
      <c r="E6" s="260">
        <v>100</v>
      </c>
      <c r="F6" s="261">
        <v>100</v>
      </c>
      <c r="G6" s="264">
        <v>830419</v>
      </c>
      <c r="H6" s="245">
        <v>100</v>
      </c>
      <c r="I6" s="246">
        <v>14.088937095115625</v>
      </c>
    </row>
    <row r="7" spans="1:9">
      <c r="A7" s="241"/>
      <c r="B7" s="161" t="s">
        <v>61</v>
      </c>
      <c r="C7" s="255">
        <v>441509</v>
      </c>
      <c r="D7" s="254">
        <v>755790</v>
      </c>
      <c r="E7" s="260">
        <v>7.4906673955285275</v>
      </c>
      <c r="F7" s="261">
        <v>11.239281794739863</v>
      </c>
      <c r="G7" s="264">
        <v>314281</v>
      </c>
      <c r="H7" s="245">
        <v>37.846075294519991</v>
      </c>
      <c r="I7" s="246">
        <v>71.183373385367005</v>
      </c>
    </row>
    <row r="8" spans="1:9">
      <c r="A8" s="241"/>
      <c r="B8" s="164" t="s">
        <v>154</v>
      </c>
      <c r="C8" s="253">
        <v>5452612</v>
      </c>
      <c r="D8" s="254">
        <v>5968750</v>
      </c>
      <c r="E8" s="260">
        <v>92.509332604471467</v>
      </c>
      <c r="F8" s="261">
        <v>88.760718205260133</v>
      </c>
      <c r="G8" s="264">
        <v>516138</v>
      </c>
      <c r="H8" s="245">
        <v>62.153924705480001</v>
      </c>
      <c r="I8" s="246">
        <v>9.4658853408238119</v>
      </c>
    </row>
    <row r="9" spans="1:9" ht="4.5" customHeight="1">
      <c r="A9" s="241"/>
      <c r="B9" s="164"/>
      <c r="C9" s="253"/>
      <c r="D9" s="254"/>
      <c r="E9" s="258"/>
      <c r="F9" s="259"/>
      <c r="G9" s="265"/>
      <c r="H9" s="245"/>
      <c r="I9" s="246"/>
    </row>
    <row r="10" spans="1:9">
      <c r="A10" s="247" t="s">
        <v>141</v>
      </c>
      <c r="B10" s="164"/>
      <c r="C10" s="253">
        <v>5452612</v>
      </c>
      <c r="D10" s="254">
        <v>5968750</v>
      </c>
      <c r="E10" s="260">
        <v>92.509332604471467</v>
      </c>
      <c r="F10" s="261">
        <v>88.760718205260133</v>
      </c>
      <c r="G10" s="264">
        <v>516138</v>
      </c>
      <c r="H10" s="245">
        <v>62.153924705480001</v>
      </c>
      <c r="I10" s="246">
        <v>9.4658853408238119</v>
      </c>
    </row>
    <row r="11" spans="1:9">
      <c r="A11" s="241"/>
      <c r="B11" s="162" t="s">
        <v>78</v>
      </c>
      <c r="C11" s="255">
        <v>4652490</v>
      </c>
      <c r="D11" s="254">
        <v>4876804</v>
      </c>
      <c r="E11" s="260">
        <v>78.934416175032723</v>
      </c>
      <c r="F11" s="261">
        <v>72.522492244822686</v>
      </c>
      <c r="G11" s="264">
        <v>224314</v>
      </c>
      <c r="H11" s="245">
        <v>27.012146880068975</v>
      </c>
      <c r="I11" s="246">
        <v>4.8213752205808067</v>
      </c>
    </row>
    <row r="12" spans="1:9">
      <c r="A12" s="241"/>
      <c r="B12" s="162" t="s">
        <v>79</v>
      </c>
      <c r="C12" s="255">
        <v>184631</v>
      </c>
      <c r="D12" s="254">
        <v>229603</v>
      </c>
      <c r="E12" s="260">
        <v>3.1324602939098125</v>
      </c>
      <c r="F12" s="261">
        <v>3.4144045540661518</v>
      </c>
      <c r="G12" s="264">
        <v>44972</v>
      </c>
      <c r="H12" s="245">
        <v>5.4155793641523138</v>
      </c>
      <c r="I12" s="246">
        <v>24.357773071694353</v>
      </c>
    </row>
    <row r="13" spans="1:9">
      <c r="A13" s="241"/>
      <c r="B13" s="162" t="s">
        <v>80</v>
      </c>
      <c r="C13" s="255">
        <v>85396</v>
      </c>
      <c r="D13" s="254">
        <v>88735</v>
      </c>
      <c r="E13" s="260">
        <v>1.4488335071505998</v>
      </c>
      <c r="F13" s="261">
        <v>1.319569814440839</v>
      </c>
      <c r="G13" s="264">
        <v>3339</v>
      </c>
      <c r="H13" s="245">
        <v>0.40208617577391653</v>
      </c>
      <c r="I13" s="246">
        <v>3.9100192046465878</v>
      </c>
    </row>
    <row r="14" spans="1:9">
      <c r="A14" s="241"/>
      <c r="B14" s="162" t="s">
        <v>124</v>
      </c>
      <c r="C14" s="255">
        <v>319401</v>
      </c>
      <c r="D14" s="254">
        <v>475634</v>
      </c>
      <c r="E14" s="260">
        <v>5.4189759592651727</v>
      </c>
      <c r="F14" s="261">
        <v>7.0731083464445152</v>
      </c>
      <c r="G14" s="264">
        <v>156233</v>
      </c>
      <c r="H14" s="245">
        <v>18.813755465614346</v>
      </c>
      <c r="I14" s="246">
        <v>48.914374094007215</v>
      </c>
    </row>
    <row r="15" spans="1:9" ht="22.5">
      <c r="A15" s="241"/>
      <c r="B15" s="163" t="s">
        <v>155</v>
      </c>
      <c r="C15" s="255">
        <v>22779</v>
      </c>
      <c r="D15" s="254">
        <v>38783</v>
      </c>
      <c r="E15" s="260">
        <v>0.38646984003212692</v>
      </c>
      <c r="F15" s="261">
        <v>0.57673833451804879</v>
      </c>
      <c r="G15" s="264">
        <v>16004</v>
      </c>
      <c r="H15" s="245">
        <v>1.9272198733410482</v>
      </c>
      <c r="I15" s="246">
        <v>70.257693489617637</v>
      </c>
    </row>
    <row r="16" spans="1:9">
      <c r="A16" s="241"/>
      <c r="B16" s="161" t="s">
        <v>125</v>
      </c>
      <c r="C16" s="255">
        <v>11989</v>
      </c>
      <c r="D16" s="254">
        <v>11838</v>
      </c>
      <c r="E16" s="260">
        <v>0.20340607191470958</v>
      </c>
      <c r="F16" s="261">
        <v>0.17604178129656453</v>
      </c>
      <c r="G16" s="264">
        <v>-151</v>
      </c>
      <c r="H16" s="245">
        <v>-1.8183591656741958E-2</v>
      </c>
      <c r="I16" s="246">
        <v>-1.2594878638752189</v>
      </c>
    </row>
    <row r="17" spans="1:9" ht="12" thickBot="1">
      <c r="A17" s="248"/>
      <c r="B17" s="249" t="s">
        <v>156</v>
      </c>
      <c r="C17" s="256">
        <v>175926</v>
      </c>
      <c r="D17" s="257">
        <v>247353</v>
      </c>
      <c r="E17" s="262">
        <v>2.9847707571663356</v>
      </c>
      <c r="F17" s="263">
        <v>3.6783631296713235</v>
      </c>
      <c r="G17" s="266">
        <v>71427</v>
      </c>
      <c r="H17" s="250">
        <v>8.6013205381861439</v>
      </c>
      <c r="I17" s="251">
        <v>40.600593431329081</v>
      </c>
    </row>
    <row r="18" spans="1:9" ht="12.75">
      <c r="A18" s="165"/>
      <c r="B18" s="165"/>
      <c r="C18" s="165"/>
      <c r="D18" s="165"/>
      <c r="E18" s="159"/>
      <c r="F18" s="159"/>
      <c r="G18" s="159"/>
      <c r="H18" s="159"/>
      <c r="I18" s="159"/>
    </row>
    <row r="20" spans="1:9" ht="12.75">
      <c r="A20" s="334" t="s">
        <v>452</v>
      </c>
      <c r="B20" s="335"/>
      <c r="C20" s="335"/>
      <c r="D20" s="335"/>
      <c r="E20" s="159"/>
      <c r="F20" s="159"/>
      <c r="G20" s="159"/>
      <c r="H20" s="159"/>
      <c r="I20" s="159"/>
    </row>
    <row r="22" spans="1:9" ht="12.75">
      <c r="A22" s="168" t="s">
        <v>130</v>
      </c>
      <c r="B22" s="159"/>
      <c r="C22" s="159"/>
      <c r="D22" s="159"/>
      <c r="E22" s="159"/>
      <c r="F22" s="159"/>
      <c r="G22" s="159"/>
      <c r="H22" s="159"/>
      <c r="I22" s="159"/>
    </row>
    <row r="23" spans="1:9" ht="12.75">
      <c r="A23" s="169" t="s">
        <v>10</v>
      </c>
      <c r="B23" s="159"/>
      <c r="C23" s="159"/>
      <c r="D23" s="159"/>
      <c r="E23" s="159"/>
      <c r="F23" s="159"/>
      <c r="G23" s="159"/>
      <c r="H23" s="159"/>
      <c r="I23" s="159"/>
    </row>
  </sheetData>
  <mergeCells count="3">
    <mergeCell ref="G3:I3"/>
    <mergeCell ref="E3:F3"/>
    <mergeCell ref="C3:D3"/>
  </mergeCells>
  <phoneticPr fontId="29" type="noConversion"/>
  <pageMargins left="0.5" right="0.5" top="0.5" bottom="0.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55"/>
  <sheetViews>
    <sheetView workbookViewId="0">
      <selection activeCell="J21" sqref="J21"/>
    </sheetView>
  </sheetViews>
  <sheetFormatPr defaultColWidth="8.7109375" defaultRowHeight="11.25"/>
  <cols>
    <col min="1" max="1" width="12.140625" style="14" customWidth="1"/>
    <col min="2" max="2" width="10.42578125" style="14" customWidth="1"/>
    <col min="3" max="3" width="11.42578125" style="14" bestFit="1" customWidth="1"/>
    <col min="4" max="4" width="11.7109375" style="14" bestFit="1" customWidth="1"/>
    <col min="5" max="5" width="15" style="14" bestFit="1" customWidth="1"/>
    <col min="6" max="6" width="9.28515625" style="14" bestFit="1" customWidth="1"/>
    <col min="7" max="7" width="9.28515625" style="14" customWidth="1"/>
    <col min="8" max="8" width="2.28515625" style="14" customWidth="1"/>
    <col min="9" max="9" width="12.140625" style="46" bestFit="1" customWidth="1"/>
    <col min="10" max="10" width="11.7109375" style="46" bestFit="1" customWidth="1"/>
    <col min="11" max="11" width="11.42578125" style="46" bestFit="1" customWidth="1"/>
    <col min="12" max="12" width="11.7109375" style="46" bestFit="1" customWidth="1"/>
    <col min="13" max="13" width="15" style="46" bestFit="1" customWidth="1"/>
    <col min="14" max="14" width="9.28515625" style="46" bestFit="1" customWidth="1"/>
    <col min="15" max="15" width="9.28515625" style="46" customWidth="1"/>
    <col min="16" max="16" width="11.42578125" style="14" bestFit="1" customWidth="1"/>
    <col min="17" max="16384" width="8.7109375" style="14"/>
  </cols>
  <sheetData>
    <row r="1" spans="1:15">
      <c r="A1" s="369" t="s">
        <v>450</v>
      </c>
      <c r="B1" s="369"/>
      <c r="C1" s="369"/>
      <c r="D1" s="369"/>
      <c r="E1" s="369"/>
      <c r="F1" s="369"/>
      <c r="G1" s="369"/>
      <c r="H1" s="35"/>
      <c r="I1" s="369" t="s">
        <v>449</v>
      </c>
      <c r="J1" s="369"/>
      <c r="K1" s="369"/>
      <c r="L1" s="369"/>
      <c r="M1" s="369"/>
      <c r="N1" s="369"/>
      <c r="O1" s="369"/>
    </row>
    <row r="2" spans="1:15" ht="12" thickBot="1">
      <c r="A2" s="56"/>
      <c r="B2" s="56"/>
      <c r="C2" s="56"/>
      <c r="D2" s="56"/>
      <c r="E2" s="56"/>
      <c r="F2" s="56"/>
      <c r="G2" s="56"/>
      <c r="H2" s="35"/>
      <c r="I2" s="56"/>
      <c r="J2" s="56"/>
      <c r="K2" s="56"/>
      <c r="L2" s="56"/>
      <c r="M2" s="56"/>
      <c r="N2" s="56"/>
      <c r="O2" s="56"/>
    </row>
    <row r="3" spans="1:15" ht="12" thickBot="1">
      <c r="A3" s="277"/>
      <c r="B3" s="366" t="s">
        <v>60</v>
      </c>
      <c r="C3" s="367"/>
      <c r="D3" s="367"/>
      <c r="E3" s="367"/>
      <c r="F3" s="367"/>
      <c r="G3" s="368"/>
      <c r="H3" s="303"/>
      <c r="I3" s="298"/>
      <c r="J3" s="364" t="s">
        <v>77</v>
      </c>
      <c r="K3" s="364"/>
      <c r="L3" s="364"/>
      <c r="M3" s="364"/>
      <c r="N3" s="364"/>
      <c r="O3" s="365"/>
    </row>
    <row r="4" spans="1:15" ht="34.5" thickBot="1">
      <c r="A4" s="278" t="s">
        <v>81</v>
      </c>
      <c r="B4" s="283" t="s">
        <v>12</v>
      </c>
      <c r="C4" s="53" t="s">
        <v>13</v>
      </c>
      <c r="D4" s="53" t="s">
        <v>14</v>
      </c>
      <c r="E4" s="53" t="s">
        <v>15</v>
      </c>
      <c r="F4" s="53" t="s">
        <v>16</v>
      </c>
      <c r="G4" s="268" t="s">
        <v>11</v>
      </c>
      <c r="H4" s="299"/>
      <c r="I4" s="267" t="s">
        <v>81</v>
      </c>
      <c r="J4" s="53" t="s">
        <v>12</v>
      </c>
      <c r="K4" s="53" t="s">
        <v>13</v>
      </c>
      <c r="L4" s="53" t="s">
        <v>14</v>
      </c>
      <c r="M4" s="53" t="s">
        <v>15</v>
      </c>
      <c r="N4" s="53" t="s">
        <v>16</v>
      </c>
      <c r="O4" s="268" t="s">
        <v>11</v>
      </c>
    </row>
    <row r="5" spans="1:15" ht="4.5" customHeight="1">
      <c r="A5" s="279"/>
      <c r="B5" s="284"/>
      <c r="C5" s="48"/>
      <c r="D5" s="48"/>
      <c r="E5" s="48"/>
      <c r="F5" s="48"/>
      <c r="G5" s="285"/>
      <c r="H5" s="299"/>
      <c r="I5" s="294"/>
      <c r="J5" s="57"/>
      <c r="K5" s="57"/>
      <c r="L5" s="57"/>
      <c r="M5" s="57"/>
      <c r="N5" s="57"/>
      <c r="O5" s="269"/>
    </row>
    <row r="6" spans="1:15" s="20" customFormat="1">
      <c r="A6" s="280" t="s">
        <v>75</v>
      </c>
      <c r="B6" s="286">
        <v>100</v>
      </c>
      <c r="C6" s="49">
        <v>78.934416175032723</v>
      </c>
      <c r="D6" s="49">
        <v>21.065583824967284</v>
      </c>
      <c r="E6" s="49">
        <v>13.574916429438758</v>
      </c>
      <c r="F6" s="49">
        <v>7.4906673955285275</v>
      </c>
      <c r="G6" s="287" t="s">
        <v>74</v>
      </c>
      <c r="H6" s="300"/>
      <c r="I6" s="295" t="s">
        <v>75</v>
      </c>
      <c r="J6" s="116">
        <v>100</v>
      </c>
      <c r="K6" s="117">
        <v>72.522492244822686</v>
      </c>
      <c r="L6" s="117">
        <v>27.477507755177307</v>
      </c>
      <c r="M6" s="117">
        <v>16.23822596043744</v>
      </c>
      <c r="N6" s="117">
        <v>11.239281794739863</v>
      </c>
      <c r="O6" s="270" t="s">
        <v>74</v>
      </c>
    </row>
    <row r="7" spans="1:15" s="20" customFormat="1" ht="4.5" customHeight="1">
      <c r="A7" s="279"/>
      <c r="B7" s="288"/>
      <c r="C7" s="50"/>
      <c r="D7" s="50"/>
      <c r="E7" s="50"/>
      <c r="F7" s="50"/>
      <c r="G7" s="285"/>
      <c r="H7" s="299"/>
      <c r="I7" s="294"/>
      <c r="J7" s="58"/>
      <c r="K7" s="58"/>
      <c r="L7" s="58"/>
      <c r="M7" s="58"/>
      <c r="N7" s="58"/>
      <c r="O7" s="269"/>
    </row>
    <row r="8" spans="1:15" s="20" customFormat="1">
      <c r="A8" s="279" t="s">
        <v>62</v>
      </c>
      <c r="B8" s="286">
        <v>100</v>
      </c>
      <c r="C8" s="49">
        <v>47.561148600725474</v>
      </c>
      <c r="D8" s="49">
        <v>52.438851399274519</v>
      </c>
      <c r="E8" s="49">
        <v>5.7652947494275235</v>
      </c>
      <c r="F8" s="49">
        <v>46.673556649847001</v>
      </c>
      <c r="G8" s="291">
        <v>1</v>
      </c>
      <c r="H8" s="301"/>
      <c r="I8" s="296" t="s">
        <v>63</v>
      </c>
      <c r="J8" s="116">
        <v>100</v>
      </c>
      <c r="K8" s="117">
        <v>38.776164032464763</v>
      </c>
      <c r="L8" s="51">
        <v>61.223835967535244</v>
      </c>
      <c r="M8" s="117">
        <v>1.9596326356258009</v>
      </c>
      <c r="N8" s="117">
        <v>59.264203331909435</v>
      </c>
      <c r="O8" s="271">
        <v>1</v>
      </c>
    </row>
    <row r="9" spans="1:15" s="20" customFormat="1">
      <c r="A9" s="279" t="s">
        <v>63</v>
      </c>
      <c r="B9" s="286">
        <v>100</v>
      </c>
      <c r="C9" s="49">
        <v>50.92524957389822</v>
      </c>
      <c r="D9" s="49">
        <v>49.07475042610178</v>
      </c>
      <c r="E9" s="49">
        <v>2.0087655222790359</v>
      </c>
      <c r="F9" s="49">
        <v>47.065984903822745</v>
      </c>
      <c r="G9" s="291">
        <v>2</v>
      </c>
      <c r="H9" s="301"/>
      <c r="I9" s="296" t="s">
        <v>62</v>
      </c>
      <c r="J9" s="116">
        <v>100</v>
      </c>
      <c r="K9" s="117">
        <v>43.248084131878258</v>
      </c>
      <c r="L9" s="51">
        <v>56.751915868121749</v>
      </c>
      <c r="M9" s="117">
        <v>5.5716899300180396</v>
      </c>
      <c r="N9" s="117">
        <v>51.18022593810371</v>
      </c>
      <c r="O9" s="271">
        <v>2</v>
      </c>
    </row>
    <row r="10" spans="1:15" s="20" customFormat="1">
      <c r="A10" s="279" t="s">
        <v>64</v>
      </c>
      <c r="B10" s="286">
        <v>100</v>
      </c>
      <c r="C10" s="49">
        <v>56.488649076066686</v>
      </c>
      <c r="D10" s="49">
        <v>43.511350923933314</v>
      </c>
      <c r="E10" s="49">
        <v>7.6120603285994761</v>
      </c>
      <c r="F10" s="49">
        <v>35.899290595333831</v>
      </c>
      <c r="G10" s="291">
        <v>3</v>
      </c>
      <c r="H10" s="301"/>
      <c r="I10" s="296" t="s">
        <v>64</v>
      </c>
      <c r="J10" s="116">
        <v>100</v>
      </c>
      <c r="K10" s="117">
        <v>47.701156513766747</v>
      </c>
      <c r="L10" s="51">
        <v>52.298843486233245</v>
      </c>
      <c r="M10" s="117">
        <v>7.2922448207670891</v>
      </c>
      <c r="N10" s="117">
        <v>45.006598665466164</v>
      </c>
      <c r="O10" s="271">
        <v>3</v>
      </c>
    </row>
    <row r="11" spans="1:15" s="20" customFormat="1">
      <c r="A11" s="279" t="s">
        <v>65</v>
      </c>
      <c r="B11" s="286">
        <v>100</v>
      </c>
      <c r="C11" s="49">
        <v>65.440841789606154</v>
      </c>
      <c r="D11" s="49">
        <v>34.559158210393853</v>
      </c>
      <c r="E11" s="49">
        <v>4.4699991967656425</v>
      </c>
      <c r="F11" s="49">
        <v>30.089159013628208</v>
      </c>
      <c r="G11" s="291">
        <v>4</v>
      </c>
      <c r="H11" s="301"/>
      <c r="I11" s="296" t="s">
        <v>65</v>
      </c>
      <c r="J11" s="116">
        <v>100</v>
      </c>
      <c r="K11" s="117">
        <v>57.300269299820471</v>
      </c>
      <c r="L11" s="51">
        <v>42.699730700179536</v>
      </c>
      <c r="M11" s="117">
        <v>4.3660233393177741</v>
      </c>
      <c r="N11" s="117">
        <v>38.333707360861759</v>
      </c>
      <c r="O11" s="271">
        <v>4</v>
      </c>
    </row>
    <row r="12" spans="1:15" s="20" customFormat="1">
      <c r="A12" s="279" t="s">
        <v>66</v>
      </c>
      <c r="B12" s="286">
        <v>100</v>
      </c>
      <c r="C12" s="49">
        <v>71.686381558993034</v>
      </c>
      <c r="D12" s="49">
        <v>28.313618441006977</v>
      </c>
      <c r="E12" s="49">
        <v>13.936912344555658</v>
      </c>
      <c r="F12" s="49">
        <v>14.376706096451318</v>
      </c>
      <c r="G12" s="291">
        <v>5</v>
      </c>
      <c r="H12" s="301"/>
      <c r="I12" s="296" t="s">
        <v>67</v>
      </c>
      <c r="J12" s="116">
        <v>100</v>
      </c>
      <c r="K12" s="117">
        <v>64.79226655910243</v>
      </c>
      <c r="L12" s="51">
        <v>35.207733440897577</v>
      </c>
      <c r="M12" s="117">
        <v>26.282007136314373</v>
      </c>
      <c r="N12" s="117">
        <v>8.9257263045831987</v>
      </c>
      <c r="O12" s="271">
        <v>5</v>
      </c>
    </row>
    <row r="13" spans="1:15" s="20" customFormat="1">
      <c r="A13" s="279" t="s">
        <v>67</v>
      </c>
      <c r="B13" s="286">
        <v>100</v>
      </c>
      <c r="C13" s="49">
        <v>73.408292526225736</v>
      </c>
      <c r="D13" s="49">
        <v>26.591707473774264</v>
      </c>
      <c r="E13" s="49">
        <v>21.108682961876394</v>
      </c>
      <c r="F13" s="49">
        <v>5.4830245118978675</v>
      </c>
      <c r="G13" s="291">
        <v>6</v>
      </c>
      <c r="H13" s="301"/>
      <c r="I13" s="296" t="s">
        <v>70</v>
      </c>
      <c r="J13" s="116">
        <v>100</v>
      </c>
      <c r="K13" s="117">
        <v>67.835861674169294</v>
      </c>
      <c r="L13" s="51">
        <v>32.164138325830713</v>
      </c>
      <c r="M13" s="117">
        <v>3.5075850225078713</v>
      </c>
      <c r="N13" s="117">
        <v>28.656553303322841</v>
      </c>
      <c r="O13" s="271">
        <v>6</v>
      </c>
    </row>
    <row r="14" spans="1:15" s="3" customFormat="1">
      <c r="A14" s="281" t="s">
        <v>68</v>
      </c>
      <c r="B14" s="289">
        <v>100</v>
      </c>
      <c r="C14" s="51">
        <v>74.917355371900825</v>
      </c>
      <c r="D14" s="51">
        <v>25.082644628099171</v>
      </c>
      <c r="E14" s="51">
        <v>22.258953168044076</v>
      </c>
      <c r="F14" s="51">
        <v>2.8236914600550964</v>
      </c>
      <c r="G14" s="292">
        <v>7</v>
      </c>
      <c r="H14" s="302"/>
      <c r="I14" s="296" t="s">
        <v>66</v>
      </c>
      <c r="J14" s="116">
        <v>100</v>
      </c>
      <c r="K14" s="117">
        <v>68.317120622568098</v>
      </c>
      <c r="L14" s="51">
        <v>31.682879377431906</v>
      </c>
      <c r="M14" s="117">
        <v>14.107490272373541</v>
      </c>
      <c r="N14" s="117">
        <v>17.575389105058363</v>
      </c>
      <c r="O14" s="271">
        <v>7</v>
      </c>
    </row>
    <row r="15" spans="1:15" s="20" customFormat="1">
      <c r="A15" s="279" t="s">
        <v>69</v>
      </c>
      <c r="B15" s="286">
        <v>100</v>
      </c>
      <c r="C15" s="49">
        <v>76.044348049427811</v>
      </c>
      <c r="D15" s="49">
        <v>23.955651950572189</v>
      </c>
      <c r="E15" s="49">
        <v>18.444821780200339</v>
      </c>
      <c r="F15" s="49">
        <v>5.5108301703718503</v>
      </c>
      <c r="G15" s="291">
        <v>8</v>
      </c>
      <c r="H15" s="301"/>
      <c r="I15" s="296" t="s">
        <v>69</v>
      </c>
      <c r="J15" s="116">
        <v>100</v>
      </c>
      <c r="K15" s="117">
        <v>70.314690810776824</v>
      </c>
      <c r="L15" s="51">
        <v>29.685309189223176</v>
      </c>
      <c r="M15" s="117">
        <v>20.524505643056997</v>
      </c>
      <c r="N15" s="117">
        <v>9.1608035461661803</v>
      </c>
      <c r="O15" s="271">
        <v>8</v>
      </c>
    </row>
    <row r="16" spans="1:15" s="20" customFormat="1">
      <c r="A16" s="279" t="s">
        <v>70</v>
      </c>
      <c r="B16" s="286">
        <v>100</v>
      </c>
      <c r="C16" s="49">
        <v>77.229089347606049</v>
      </c>
      <c r="D16" s="49">
        <v>22.770910652393951</v>
      </c>
      <c r="E16" s="49">
        <v>3.0395975830445052</v>
      </c>
      <c r="F16" s="49">
        <v>19.731313069349447</v>
      </c>
      <c r="G16" s="291">
        <v>9</v>
      </c>
      <c r="H16" s="301"/>
      <c r="I16" s="296" t="s">
        <v>71</v>
      </c>
      <c r="J16" s="116">
        <v>100</v>
      </c>
      <c r="K16" s="117">
        <v>70.669261452251803</v>
      </c>
      <c r="L16" s="51">
        <v>29.330738547748197</v>
      </c>
      <c r="M16" s="117">
        <v>3.5029605399362347</v>
      </c>
      <c r="N16" s="117">
        <v>25.827778007811965</v>
      </c>
      <c r="O16" s="271">
        <v>9</v>
      </c>
    </row>
    <row r="17" spans="1:15" s="20" customFormat="1">
      <c r="A17" s="279" t="s">
        <v>71</v>
      </c>
      <c r="B17" s="286">
        <v>100</v>
      </c>
      <c r="C17" s="49">
        <v>77.443857331571991</v>
      </c>
      <c r="D17" s="49">
        <v>22.556142668428006</v>
      </c>
      <c r="E17" s="49">
        <v>3.295004203194428</v>
      </c>
      <c r="F17" s="49">
        <v>19.261138465233575</v>
      </c>
      <c r="G17" s="291">
        <v>10</v>
      </c>
      <c r="H17" s="301"/>
      <c r="I17" s="296" t="s">
        <v>72</v>
      </c>
      <c r="J17" s="116">
        <v>100</v>
      </c>
      <c r="K17" s="117">
        <v>74.180432452663283</v>
      </c>
      <c r="L17" s="51">
        <v>25.819567547336725</v>
      </c>
      <c r="M17" s="117">
        <v>6.0972082815875881</v>
      </c>
      <c r="N17" s="117">
        <v>19.722359265749137</v>
      </c>
      <c r="O17" s="271">
        <v>10</v>
      </c>
    </row>
    <row r="18" spans="1:15" s="20" customFormat="1" ht="12" thickBot="1">
      <c r="A18" s="282" t="s">
        <v>72</v>
      </c>
      <c r="B18" s="290">
        <v>100</v>
      </c>
      <c r="C18" s="272">
        <v>78.836534976440745</v>
      </c>
      <c r="D18" s="272">
        <v>21.163465023559262</v>
      </c>
      <c r="E18" s="272">
        <v>5.48024646611091</v>
      </c>
      <c r="F18" s="272">
        <v>15.683218557448351</v>
      </c>
      <c r="G18" s="293">
        <v>11</v>
      </c>
      <c r="H18" s="301"/>
      <c r="I18" s="297" t="s">
        <v>82</v>
      </c>
      <c r="J18" s="273">
        <v>100</v>
      </c>
      <c r="K18" s="274">
        <v>74.272817119586165</v>
      </c>
      <c r="L18" s="275">
        <v>25.727182880413828</v>
      </c>
      <c r="M18" s="274">
        <v>16.720334765572979</v>
      </c>
      <c r="N18" s="274">
        <v>9.006848114840853</v>
      </c>
      <c r="O18" s="276">
        <v>11</v>
      </c>
    </row>
    <row r="19" spans="1:15">
      <c r="B19" s="20"/>
      <c r="C19" s="20"/>
      <c r="D19" s="20"/>
      <c r="E19" s="20"/>
      <c r="F19" s="20"/>
      <c r="J19" s="52"/>
      <c r="K19" s="52"/>
      <c r="L19" s="52"/>
      <c r="M19" s="52"/>
      <c r="N19" s="52"/>
      <c r="O19" s="52"/>
    </row>
    <row r="20" spans="1:15">
      <c r="B20" s="20"/>
      <c r="C20" s="20"/>
      <c r="D20" s="20"/>
      <c r="E20" s="20"/>
      <c r="F20" s="20"/>
      <c r="G20" s="20"/>
      <c r="I20" s="20"/>
      <c r="J20" s="20"/>
      <c r="K20" s="20"/>
      <c r="L20" s="20"/>
      <c r="M20" s="20"/>
      <c r="N20" s="20"/>
      <c r="O20" s="20"/>
    </row>
    <row r="21" spans="1:15">
      <c r="A21" s="4" t="s">
        <v>452</v>
      </c>
      <c r="B21" s="3"/>
      <c r="C21" s="3"/>
      <c r="D21" s="3"/>
      <c r="E21" s="3"/>
      <c r="F21" s="20"/>
      <c r="G21" s="20"/>
      <c r="I21" s="20"/>
      <c r="J21" s="20"/>
      <c r="K21" s="20"/>
      <c r="L21" s="20"/>
      <c r="M21" s="20"/>
      <c r="N21" s="20"/>
      <c r="O21" s="20"/>
    </row>
    <row r="22" spans="1:15">
      <c r="A22" s="4"/>
      <c r="B22" s="3"/>
      <c r="C22" s="3"/>
      <c r="D22" s="3"/>
      <c r="E22" s="3"/>
      <c r="F22" s="20"/>
      <c r="G22" s="20"/>
      <c r="I22" s="20"/>
      <c r="J22" s="20"/>
      <c r="K22" s="20"/>
      <c r="L22" s="20"/>
      <c r="M22" s="20"/>
      <c r="N22" s="20"/>
      <c r="O22" s="20"/>
    </row>
    <row r="23" spans="1:15">
      <c r="A23" s="20" t="s">
        <v>76</v>
      </c>
      <c r="I23" s="14"/>
      <c r="J23" s="14"/>
      <c r="K23" s="14"/>
      <c r="L23" s="14"/>
      <c r="M23" s="14"/>
      <c r="N23" s="14"/>
      <c r="O23" s="14"/>
    </row>
    <row r="24" spans="1:15">
      <c r="A24" s="45" t="s">
        <v>10</v>
      </c>
      <c r="I24" s="14"/>
      <c r="J24" s="14"/>
      <c r="K24" s="14"/>
      <c r="L24" s="14"/>
      <c r="M24" s="14"/>
      <c r="N24" s="14"/>
      <c r="O24" s="14"/>
    </row>
    <row r="25" spans="1:15" s="4" customFormat="1"/>
    <row r="26" spans="1:15" s="4" customFormat="1"/>
    <row r="27" spans="1:15" s="4" customFormat="1"/>
    <row r="28" spans="1:15" s="4" customFormat="1"/>
    <row r="29" spans="1:15" s="4" customFormat="1"/>
    <row r="30" spans="1:15" s="4" customFormat="1"/>
    <row r="31" spans="1:15" s="4" customFormat="1"/>
    <row r="32" spans="1:15" s="4" customFormat="1"/>
    <row r="33" spans="9:15" s="4" customFormat="1"/>
    <row r="34" spans="9:15" s="4" customFormat="1"/>
    <row r="35" spans="9:15" s="4" customFormat="1"/>
    <row r="36" spans="9:15" s="4" customFormat="1"/>
    <row r="37" spans="9:15">
      <c r="I37" s="14"/>
      <c r="J37" s="14"/>
      <c r="K37" s="14"/>
      <c r="L37" s="14"/>
      <c r="M37" s="14"/>
      <c r="N37" s="14"/>
      <c r="O37" s="14"/>
    </row>
    <row r="38" spans="9:15">
      <c r="O38" s="14"/>
    </row>
    <row r="39" spans="9:15">
      <c r="I39" s="14"/>
      <c r="J39" s="14"/>
      <c r="K39" s="14"/>
      <c r="L39" s="14"/>
      <c r="M39" s="14"/>
      <c r="N39" s="14"/>
      <c r="O39" s="14"/>
    </row>
    <row r="40" spans="9:15">
      <c r="I40" s="14"/>
      <c r="J40" s="14"/>
      <c r="K40" s="14"/>
      <c r="L40" s="14"/>
      <c r="M40" s="14"/>
      <c r="N40" s="14"/>
      <c r="O40" s="14"/>
    </row>
    <row r="41" spans="9:15">
      <c r="I41" s="14"/>
      <c r="J41" s="14"/>
      <c r="K41" s="14"/>
      <c r="L41" s="14"/>
      <c r="M41" s="14"/>
      <c r="N41" s="14"/>
      <c r="O41" s="14"/>
    </row>
    <row r="42" spans="9:15">
      <c r="I42" s="14"/>
      <c r="J42" s="14"/>
      <c r="K42" s="14"/>
      <c r="L42" s="14"/>
      <c r="M42" s="14"/>
      <c r="N42" s="14"/>
      <c r="O42" s="14"/>
    </row>
    <row r="43" spans="9:15">
      <c r="I43" s="14"/>
      <c r="J43" s="14"/>
      <c r="K43" s="14"/>
      <c r="L43" s="14"/>
      <c r="M43" s="14"/>
      <c r="N43" s="14"/>
      <c r="O43" s="14"/>
    </row>
    <row r="44" spans="9:15">
      <c r="I44" s="14"/>
      <c r="J44" s="14"/>
      <c r="K44" s="14"/>
      <c r="L44" s="14"/>
      <c r="M44" s="14"/>
      <c r="N44" s="14"/>
      <c r="O44" s="14"/>
    </row>
    <row r="45" spans="9:15">
      <c r="I45" s="14"/>
      <c r="J45" s="14"/>
      <c r="K45" s="14"/>
      <c r="L45" s="14"/>
      <c r="M45" s="14"/>
      <c r="N45" s="14"/>
      <c r="O45" s="14"/>
    </row>
    <row r="46" spans="9:15">
      <c r="I46" s="14"/>
      <c r="J46" s="14"/>
      <c r="K46" s="14"/>
      <c r="L46" s="14"/>
      <c r="M46" s="14"/>
      <c r="N46" s="14"/>
      <c r="O46" s="14"/>
    </row>
    <row r="47" spans="9:15">
      <c r="I47" s="14"/>
      <c r="J47" s="14"/>
      <c r="K47" s="14"/>
      <c r="L47" s="14"/>
      <c r="M47" s="14"/>
      <c r="N47" s="14"/>
      <c r="O47" s="14"/>
    </row>
    <row r="48" spans="9:15">
      <c r="I48" s="14"/>
      <c r="J48" s="14"/>
      <c r="K48" s="14"/>
      <c r="L48" s="14"/>
      <c r="M48" s="14"/>
      <c r="N48" s="14"/>
      <c r="O48" s="14"/>
    </row>
    <row r="49" spans="9:15">
      <c r="I49" s="14"/>
      <c r="J49" s="14"/>
      <c r="K49" s="14"/>
      <c r="L49" s="14"/>
      <c r="M49" s="14"/>
      <c r="N49" s="14"/>
      <c r="O49" s="14"/>
    </row>
    <row r="50" spans="9:15">
      <c r="I50" s="14"/>
      <c r="J50" s="14"/>
      <c r="K50" s="14"/>
      <c r="L50" s="14"/>
      <c r="M50" s="14"/>
      <c r="N50" s="14"/>
      <c r="O50" s="14"/>
    </row>
    <row r="51" spans="9:15">
      <c r="I51" s="14"/>
      <c r="J51" s="14"/>
      <c r="K51" s="14"/>
      <c r="L51" s="14"/>
      <c r="M51" s="14"/>
      <c r="N51" s="14"/>
      <c r="O51" s="14"/>
    </row>
    <row r="52" spans="9:15">
      <c r="I52" s="14"/>
      <c r="J52" s="14"/>
      <c r="K52" s="14"/>
      <c r="L52" s="14"/>
      <c r="M52" s="14"/>
      <c r="N52" s="14"/>
      <c r="O52" s="14"/>
    </row>
    <row r="53" spans="9:15">
      <c r="I53" s="14"/>
      <c r="J53" s="14"/>
      <c r="K53" s="14"/>
      <c r="L53" s="14"/>
      <c r="M53" s="14"/>
      <c r="N53" s="14"/>
      <c r="O53" s="14"/>
    </row>
    <row r="54" spans="9:15">
      <c r="I54" s="14"/>
      <c r="J54" s="14"/>
      <c r="K54" s="14"/>
      <c r="L54" s="14"/>
      <c r="M54" s="14"/>
      <c r="N54" s="14"/>
      <c r="O54" s="14"/>
    </row>
    <row r="55" spans="9:15">
      <c r="I55" s="14"/>
      <c r="J55" s="14"/>
      <c r="K55" s="14"/>
      <c r="L55" s="14"/>
      <c r="M55" s="14"/>
      <c r="N55" s="14"/>
      <c r="O55" s="14"/>
    </row>
  </sheetData>
  <sortState ref="R35:Y73">
    <sortCondition descending="1" ref="W35:W73"/>
    <sortCondition ref="R35:R73"/>
  </sortState>
  <mergeCells count="4">
    <mergeCell ref="J3:O3"/>
    <mergeCell ref="B3:G3"/>
    <mergeCell ref="A1:G1"/>
    <mergeCell ref="I1:O1"/>
  </mergeCells>
  <phoneticPr fontId="4" type="noConversion"/>
  <pageMargins left="0.5" right="0.5" top="0.5" bottom="0.5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selection activeCell="C25" sqref="C25"/>
    </sheetView>
  </sheetViews>
  <sheetFormatPr defaultColWidth="8.7109375" defaultRowHeight="11.25"/>
  <cols>
    <col min="1" max="1" width="11.28515625" style="14" customWidth="1"/>
    <col min="2" max="5" width="10" style="14" customWidth="1"/>
    <col min="6" max="6" width="8.28515625" style="14" customWidth="1"/>
    <col min="7" max="7" width="11.28515625" style="4" customWidth="1"/>
    <col min="8" max="11" width="10" style="4" customWidth="1"/>
    <col min="12" max="16384" width="8.7109375" style="14"/>
  </cols>
  <sheetData>
    <row r="1" spans="1:13">
      <c r="A1" s="22" t="s">
        <v>150</v>
      </c>
    </row>
    <row r="2" spans="1:13" ht="12" thickBot="1"/>
    <row r="3" spans="1:13" ht="12" thickBot="1">
      <c r="A3" s="308"/>
      <c r="B3" s="344">
        <v>2000</v>
      </c>
      <c r="C3" s="345"/>
      <c r="D3" s="345"/>
      <c r="E3" s="346"/>
      <c r="F3" s="310"/>
      <c r="G3" s="132"/>
      <c r="H3" s="348">
        <v>2010</v>
      </c>
      <c r="I3" s="348"/>
      <c r="J3" s="348"/>
      <c r="K3" s="349"/>
    </row>
    <row r="4" spans="1:13" ht="23.25" thickBot="1">
      <c r="A4" s="309" t="s">
        <v>81</v>
      </c>
      <c r="B4" s="142" t="s">
        <v>126</v>
      </c>
      <c r="C4" s="39" t="s">
        <v>50</v>
      </c>
      <c r="D4" s="39" t="s">
        <v>123</v>
      </c>
      <c r="E4" s="312" t="s">
        <v>73</v>
      </c>
      <c r="F4" s="310"/>
      <c r="G4" s="317" t="s">
        <v>81</v>
      </c>
      <c r="H4" s="39" t="s">
        <v>126</v>
      </c>
      <c r="I4" s="42" t="s">
        <v>50</v>
      </c>
      <c r="J4" s="42" t="s">
        <v>123</v>
      </c>
      <c r="K4" s="141" t="s">
        <v>73</v>
      </c>
    </row>
    <row r="5" spans="1:13" ht="4.5" customHeight="1">
      <c r="A5" s="328"/>
      <c r="B5" s="144"/>
      <c r="C5" s="140"/>
      <c r="D5" s="140"/>
      <c r="E5" s="329"/>
      <c r="F5" s="310"/>
      <c r="G5" s="330"/>
      <c r="H5" s="140"/>
      <c r="I5" s="146"/>
      <c r="J5" s="146"/>
      <c r="K5" s="157"/>
    </row>
    <row r="6" spans="1:13">
      <c r="A6" s="328" t="s">
        <v>75</v>
      </c>
      <c r="B6" s="336">
        <v>5894121</v>
      </c>
      <c r="C6" s="337">
        <v>441509</v>
      </c>
      <c r="D6" s="340">
        <v>7.5</v>
      </c>
      <c r="E6" s="338" t="s">
        <v>74</v>
      </c>
      <c r="F6" s="310"/>
      <c r="G6" s="328" t="s">
        <v>75</v>
      </c>
      <c r="H6" s="332">
        <v>6724540</v>
      </c>
      <c r="I6" s="333">
        <v>755790</v>
      </c>
      <c r="J6" s="121">
        <f>+I6/H6*100</f>
        <v>11.239281794739863</v>
      </c>
      <c r="K6" s="331" t="s">
        <v>74</v>
      </c>
    </row>
    <row r="7" spans="1:13" ht="4.5" customHeight="1">
      <c r="A7" s="328"/>
      <c r="B7" s="144"/>
      <c r="C7" s="140"/>
      <c r="D7" s="140"/>
      <c r="E7" s="329"/>
      <c r="F7" s="310"/>
      <c r="G7" s="330"/>
      <c r="H7" s="140"/>
      <c r="I7" s="146"/>
      <c r="J7" s="146"/>
      <c r="K7" s="157"/>
    </row>
    <row r="8" spans="1:13">
      <c r="A8" s="310" t="s">
        <v>63</v>
      </c>
      <c r="B8" s="313">
        <v>16428</v>
      </c>
      <c r="C8" s="40">
        <v>7732</v>
      </c>
      <c r="D8" s="35">
        <v>47.065984903822745</v>
      </c>
      <c r="E8" s="314">
        <v>1</v>
      </c>
      <c r="F8" s="300"/>
      <c r="G8" s="125" t="s">
        <v>63</v>
      </c>
      <c r="H8" s="11">
        <v>18728</v>
      </c>
      <c r="I8" s="11">
        <v>11099</v>
      </c>
      <c r="J8" s="121">
        <f>+I8/H8*100</f>
        <v>59.264203331909435</v>
      </c>
      <c r="K8" s="156">
        <v>1</v>
      </c>
      <c r="M8" s="339"/>
    </row>
    <row r="9" spans="1:13">
      <c r="A9" s="310" t="s">
        <v>62</v>
      </c>
      <c r="B9" s="313">
        <v>49347</v>
      </c>
      <c r="C9" s="40">
        <v>23032</v>
      </c>
      <c r="D9" s="35">
        <v>46.673556649847001</v>
      </c>
      <c r="E9" s="314">
        <v>2</v>
      </c>
      <c r="F9" s="300"/>
      <c r="G9" s="125" t="s">
        <v>62</v>
      </c>
      <c r="H9" s="11">
        <v>78163</v>
      </c>
      <c r="I9" s="11">
        <v>40004</v>
      </c>
      <c r="J9" s="121">
        <f t="shared" ref="J9:J17" si="0">+I9/H9*100</f>
        <v>51.18022593810371</v>
      </c>
      <c r="K9" s="156">
        <v>2</v>
      </c>
    </row>
    <row r="10" spans="1:13">
      <c r="A10" s="310" t="s">
        <v>64</v>
      </c>
      <c r="B10" s="313">
        <v>222581</v>
      </c>
      <c r="C10" s="40">
        <v>79905</v>
      </c>
      <c r="D10" s="35">
        <v>35.899290595333831</v>
      </c>
      <c r="E10" s="314">
        <v>3</v>
      </c>
      <c r="F10" s="300"/>
      <c r="G10" s="125" t="s">
        <v>64</v>
      </c>
      <c r="H10" s="11">
        <v>243231</v>
      </c>
      <c r="I10" s="11">
        <v>109470</v>
      </c>
      <c r="J10" s="121">
        <f t="shared" si="0"/>
        <v>45.006598665466164</v>
      </c>
      <c r="K10" s="156">
        <v>3</v>
      </c>
    </row>
    <row r="11" spans="1:13">
      <c r="A11" s="310" t="s">
        <v>65</v>
      </c>
      <c r="B11" s="313">
        <v>74698</v>
      </c>
      <c r="C11" s="40">
        <v>22476</v>
      </c>
      <c r="D11" s="35">
        <v>30.089159013628208</v>
      </c>
      <c r="E11" s="314">
        <v>4</v>
      </c>
      <c r="F11" s="300"/>
      <c r="G11" s="125" t="s">
        <v>65</v>
      </c>
      <c r="H11" s="11">
        <v>89120</v>
      </c>
      <c r="I11" s="11">
        <v>34163</v>
      </c>
      <c r="J11" s="121">
        <f t="shared" si="0"/>
        <v>38.333707360861759</v>
      </c>
      <c r="K11" s="156">
        <v>4</v>
      </c>
    </row>
    <row r="12" spans="1:13">
      <c r="A12" s="310" t="s">
        <v>70</v>
      </c>
      <c r="B12" s="313">
        <v>32603</v>
      </c>
      <c r="C12" s="40">
        <v>6433</v>
      </c>
      <c r="D12" s="35">
        <v>19.731313069349447</v>
      </c>
      <c r="E12" s="314">
        <v>5</v>
      </c>
      <c r="F12" s="300"/>
      <c r="G12" s="125" t="s">
        <v>70</v>
      </c>
      <c r="H12" s="11">
        <v>38431</v>
      </c>
      <c r="I12" s="11">
        <v>11013</v>
      </c>
      <c r="J12" s="121">
        <f t="shared" si="0"/>
        <v>28.656553303322841</v>
      </c>
      <c r="K12" s="156">
        <v>5</v>
      </c>
    </row>
    <row r="13" spans="1:13">
      <c r="A13" s="310" t="s">
        <v>71</v>
      </c>
      <c r="B13" s="313">
        <v>66616</v>
      </c>
      <c r="C13" s="40">
        <v>12831</v>
      </c>
      <c r="D13" s="35">
        <v>19.261138465233575</v>
      </c>
      <c r="E13" s="314">
        <v>6</v>
      </c>
      <c r="F13" s="300"/>
      <c r="G13" s="125" t="s">
        <v>71</v>
      </c>
      <c r="H13" s="11">
        <v>72453</v>
      </c>
      <c r="I13" s="11">
        <v>18713</v>
      </c>
      <c r="J13" s="121">
        <f t="shared" si="0"/>
        <v>25.827778007811965</v>
      </c>
      <c r="K13" s="156">
        <v>6</v>
      </c>
    </row>
    <row r="14" spans="1:13">
      <c r="A14" s="310" t="s">
        <v>72</v>
      </c>
      <c r="B14" s="313">
        <v>55180</v>
      </c>
      <c r="C14" s="40">
        <v>8654</v>
      </c>
      <c r="D14" s="35">
        <v>15.683218557448351</v>
      </c>
      <c r="E14" s="314">
        <v>7</v>
      </c>
      <c r="F14" s="300"/>
      <c r="G14" s="125" t="s">
        <v>72</v>
      </c>
      <c r="H14" s="11">
        <v>58781</v>
      </c>
      <c r="I14" s="11">
        <v>11593</v>
      </c>
      <c r="J14" s="121">
        <f t="shared" si="0"/>
        <v>19.722359265749137</v>
      </c>
      <c r="K14" s="156">
        <v>7</v>
      </c>
    </row>
    <row r="15" spans="1:13">
      <c r="A15" s="310" t="s">
        <v>66</v>
      </c>
      <c r="B15" s="313">
        <v>39564</v>
      </c>
      <c r="C15" s="40">
        <v>5688</v>
      </c>
      <c r="D15" s="35">
        <v>14.376706096451318</v>
      </c>
      <c r="E15" s="314">
        <v>8</v>
      </c>
      <c r="F15" s="300"/>
      <c r="G15" s="125" t="s">
        <v>89</v>
      </c>
      <c r="H15" s="11">
        <v>175177</v>
      </c>
      <c r="I15" s="11">
        <v>32696</v>
      </c>
      <c r="J15" s="121">
        <f t="shared" si="0"/>
        <v>18.664550711566015</v>
      </c>
      <c r="K15" s="156">
        <v>8</v>
      </c>
    </row>
    <row r="16" spans="1:13">
      <c r="A16" s="310" t="s">
        <v>89</v>
      </c>
      <c r="B16" s="313">
        <v>142475</v>
      </c>
      <c r="C16" s="40">
        <v>17806</v>
      </c>
      <c r="D16" s="35">
        <v>12.497631163361993</v>
      </c>
      <c r="E16" s="314">
        <v>9</v>
      </c>
      <c r="F16" s="300"/>
      <c r="G16" s="125" t="s">
        <v>66</v>
      </c>
      <c r="H16" s="11">
        <v>41120</v>
      </c>
      <c r="I16" s="11">
        <v>7227</v>
      </c>
      <c r="J16" s="121">
        <f t="shared" si="0"/>
        <v>17.575389105058363</v>
      </c>
      <c r="K16" s="156">
        <v>9</v>
      </c>
    </row>
    <row r="17" spans="1:15" ht="12" thickBot="1">
      <c r="A17" s="311" t="s">
        <v>96</v>
      </c>
      <c r="B17" s="315">
        <v>102979</v>
      </c>
      <c r="C17" s="304">
        <v>11536</v>
      </c>
      <c r="D17" s="305">
        <v>11.202283960807543</v>
      </c>
      <c r="E17" s="316">
        <v>10</v>
      </c>
      <c r="F17" s="300"/>
      <c r="G17" s="135" t="s">
        <v>96</v>
      </c>
      <c r="H17" s="306">
        <v>116901</v>
      </c>
      <c r="I17" s="306">
        <v>19709</v>
      </c>
      <c r="J17" s="307">
        <f t="shared" si="0"/>
        <v>16.859564931009999</v>
      </c>
      <c r="K17" s="181">
        <v>10</v>
      </c>
    </row>
    <row r="18" spans="1:15">
      <c r="G18" s="3"/>
      <c r="H18" s="3"/>
    </row>
    <row r="19" spans="1:15">
      <c r="A19" s="4" t="s">
        <v>452</v>
      </c>
      <c r="B19" s="4"/>
      <c r="C19" s="4"/>
      <c r="D19" s="4"/>
      <c r="E19" s="4"/>
      <c r="G19" s="3"/>
      <c r="H19" s="3"/>
    </row>
    <row r="20" spans="1:15">
      <c r="G20" s="3"/>
      <c r="H20" s="3"/>
    </row>
    <row r="21" spans="1:15">
      <c r="A21" s="14" t="s">
        <v>130</v>
      </c>
      <c r="G21" s="3"/>
      <c r="H21" s="3"/>
    </row>
    <row r="22" spans="1:15">
      <c r="A22" s="45" t="s">
        <v>10</v>
      </c>
    </row>
    <row r="25" spans="1:15" s="3" customFormat="1"/>
    <row r="26" spans="1:15" s="3" customFormat="1"/>
    <row r="27" spans="1:15" s="3" customFormat="1"/>
    <row r="28" spans="1:15" s="3" customFormat="1"/>
    <row r="29" spans="1:15" s="120" customFormat="1">
      <c r="A29" s="119"/>
      <c r="B29" s="119"/>
      <c r="C29" s="119"/>
      <c r="D29" s="119"/>
      <c r="E29" s="119"/>
      <c r="G29" s="119"/>
      <c r="H29" s="119"/>
      <c r="I29" s="119"/>
      <c r="J29" s="119"/>
      <c r="K29" s="119"/>
      <c r="L29" s="119"/>
      <c r="N29" s="119"/>
    </row>
    <row r="30" spans="1:15" s="3" customFormat="1">
      <c r="A30" s="18"/>
      <c r="C30" s="121"/>
      <c r="D30" s="121"/>
      <c r="E30" s="121"/>
      <c r="G30" s="11"/>
      <c r="H30" s="11"/>
      <c r="I30" s="11"/>
      <c r="J30" s="11"/>
      <c r="K30" s="11"/>
      <c r="L30" s="11"/>
      <c r="O30" s="18"/>
    </row>
    <row r="31" spans="1:15" s="3" customFormat="1">
      <c r="A31" s="18"/>
      <c r="C31" s="121"/>
      <c r="D31" s="121"/>
      <c r="E31" s="121"/>
      <c r="G31" s="11"/>
      <c r="H31" s="11"/>
      <c r="I31" s="11"/>
      <c r="J31" s="11"/>
      <c r="K31" s="11"/>
      <c r="L31" s="11"/>
      <c r="O31" s="18"/>
    </row>
    <row r="32" spans="1:15" s="3" customFormat="1">
      <c r="A32" s="18"/>
      <c r="C32" s="121"/>
      <c r="D32" s="121"/>
      <c r="E32" s="121"/>
      <c r="G32" s="11"/>
      <c r="H32" s="11"/>
      <c r="I32" s="11"/>
      <c r="J32" s="11"/>
      <c r="K32" s="11"/>
      <c r="L32" s="11"/>
      <c r="O32" s="18"/>
    </row>
    <row r="33" spans="1:15" s="3" customFormat="1">
      <c r="A33" s="18"/>
      <c r="C33" s="121"/>
      <c r="D33" s="121"/>
      <c r="E33" s="121"/>
      <c r="G33" s="11"/>
      <c r="H33" s="11"/>
      <c r="I33" s="11"/>
      <c r="J33" s="11"/>
      <c r="K33" s="11"/>
      <c r="L33" s="11"/>
      <c r="O33" s="18"/>
    </row>
    <row r="34" spans="1:15" s="3" customFormat="1">
      <c r="A34" s="18"/>
      <c r="C34" s="121"/>
      <c r="D34" s="121"/>
      <c r="E34" s="121"/>
      <c r="G34" s="11"/>
      <c r="H34" s="11"/>
      <c r="I34" s="11"/>
      <c r="J34" s="11"/>
      <c r="K34" s="11"/>
      <c r="L34" s="11"/>
      <c r="O34" s="18"/>
    </row>
    <row r="35" spans="1:15" s="3" customFormat="1">
      <c r="A35" s="18"/>
      <c r="C35" s="121"/>
      <c r="D35" s="121"/>
      <c r="E35" s="121"/>
      <c r="G35" s="11"/>
      <c r="H35" s="11"/>
      <c r="I35" s="11"/>
      <c r="J35" s="11"/>
      <c r="K35" s="11"/>
      <c r="L35" s="11"/>
      <c r="O35" s="18"/>
    </row>
    <row r="36" spans="1:15" s="3" customFormat="1">
      <c r="A36" s="18"/>
      <c r="C36" s="121"/>
      <c r="D36" s="121"/>
      <c r="E36" s="121"/>
      <c r="G36" s="11"/>
      <c r="H36" s="11"/>
      <c r="I36" s="11"/>
      <c r="J36" s="11"/>
      <c r="K36" s="11"/>
      <c r="L36" s="11"/>
      <c r="O36" s="18"/>
    </row>
    <row r="37" spans="1:15" s="3" customFormat="1">
      <c r="A37" s="18"/>
      <c r="C37" s="121"/>
      <c r="D37" s="121"/>
      <c r="E37" s="121"/>
      <c r="G37" s="11"/>
      <c r="H37" s="11"/>
      <c r="I37" s="11"/>
      <c r="J37" s="11"/>
      <c r="K37" s="11"/>
      <c r="L37" s="11"/>
      <c r="O37" s="18"/>
    </row>
    <row r="38" spans="1:15" s="3" customFormat="1">
      <c r="A38" s="18"/>
      <c r="C38" s="121"/>
      <c r="D38" s="121"/>
      <c r="E38" s="121"/>
      <c r="G38" s="11"/>
      <c r="H38" s="11"/>
      <c r="I38" s="11"/>
      <c r="J38" s="11"/>
      <c r="K38" s="11"/>
      <c r="L38" s="11"/>
      <c r="O38" s="18"/>
    </row>
    <row r="39" spans="1:15" s="3" customFormat="1">
      <c r="A39" s="18"/>
      <c r="C39" s="121"/>
      <c r="D39" s="121"/>
      <c r="E39" s="121"/>
      <c r="G39" s="11"/>
      <c r="H39" s="11"/>
      <c r="I39" s="11"/>
      <c r="J39" s="11"/>
      <c r="K39" s="11"/>
      <c r="L39" s="11"/>
      <c r="O39" s="18"/>
    </row>
    <row r="40" spans="1:15" s="3" customFormat="1"/>
  </sheetData>
  <sortState ref="A26:R35">
    <sortCondition descending="1" ref="L27:L35"/>
  </sortState>
  <mergeCells count="2">
    <mergeCell ref="B3:E3"/>
    <mergeCell ref="H3:K3"/>
  </mergeCells>
  <phoneticPr fontId="29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M31"/>
  <sheetViews>
    <sheetView workbookViewId="0"/>
  </sheetViews>
  <sheetFormatPr defaultColWidth="8.7109375" defaultRowHeight="11.25"/>
  <cols>
    <col min="1" max="1" width="22.28515625" style="14" customWidth="1"/>
    <col min="2" max="2" width="11.7109375" style="14" customWidth="1"/>
    <col min="3" max="3" width="10.140625" style="14" customWidth="1"/>
    <col min="4" max="4" width="11.28515625" style="14" customWidth="1"/>
    <col min="5" max="5" width="11.28515625" style="14" bestFit="1" customWidth="1"/>
    <col min="6" max="6" width="11.7109375" style="14" customWidth="1"/>
    <col min="7" max="7" width="10.7109375" style="14" customWidth="1"/>
    <col min="8" max="8" width="22.28515625" style="14" customWidth="1"/>
    <col min="9" max="9" width="11.7109375" style="14" customWidth="1"/>
    <col min="10" max="10" width="10.140625" style="14" customWidth="1"/>
    <col min="11" max="11" width="11.28515625" style="14" customWidth="1"/>
    <col min="12" max="12" width="11.28515625" style="14" bestFit="1" customWidth="1"/>
    <col min="13" max="13" width="11.7109375" style="14" customWidth="1"/>
    <col min="14" max="14" width="11.140625" style="14" customWidth="1"/>
    <col min="15" max="16384" width="8.7109375" style="14"/>
  </cols>
  <sheetData>
    <row r="1" spans="1:13">
      <c r="A1" s="22" t="s">
        <v>17</v>
      </c>
      <c r="B1" s="22"/>
      <c r="H1" s="22" t="s">
        <v>22</v>
      </c>
    </row>
    <row r="2" spans="1:13" ht="12" thickBot="1">
      <c r="A2" s="22"/>
      <c r="B2" s="22"/>
    </row>
    <row r="3" spans="1:13" ht="34.5" thickBot="1">
      <c r="A3" s="322" t="s">
        <v>18</v>
      </c>
      <c r="B3" s="318" t="s">
        <v>7</v>
      </c>
      <c r="C3" s="318" t="s">
        <v>2</v>
      </c>
      <c r="D3" s="318" t="s">
        <v>3</v>
      </c>
      <c r="E3" s="318" t="s">
        <v>27</v>
      </c>
      <c r="F3" s="319" t="s">
        <v>51</v>
      </c>
      <c r="H3" s="322" t="s">
        <v>18</v>
      </c>
      <c r="I3" s="318" t="s">
        <v>19</v>
      </c>
      <c r="J3" s="318" t="s">
        <v>20</v>
      </c>
      <c r="K3" s="318" t="s">
        <v>50</v>
      </c>
      <c r="L3" s="318" t="s">
        <v>26</v>
      </c>
      <c r="M3" s="319" t="s">
        <v>51</v>
      </c>
    </row>
    <row r="4" spans="1:13">
      <c r="A4" s="300" t="s">
        <v>54</v>
      </c>
      <c r="B4" s="40">
        <v>394730</v>
      </c>
      <c r="C4" s="40">
        <v>282861</v>
      </c>
      <c r="D4" s="40">
        <v>29708</v>
      </c>
      <c r="E4" s="40">
        <v>111869</v>
      </c>
      <c r="F4" s="320">
        <f>+E4/$E$8*100</f>
        <v>24.218944506145178</v>
      </c>
      <c r="H4" s="172" t="s">
        <v>54</v>
      </c>
      <c r="I4" s="118">
        <v>489271</v>
      </c>
      <c r="J4" s="118">
        <v>277982</v>
      </c>
      <c r="K4" s="118">
        <v>70722</v>
      </c>
      <c r="L4" s="16">
        <v>211289</v>
      </c>
      <c r="M4" s="324">
        <f>+L4/$L$8*100</f>
        <v>31.074242332880846</v>
      </c>
    </row>
    <row r="5" spans="1:13">
      <c r="A5" s="300" t="s">
        <v>110</v>
      </c>
      <c r="B5" s="40">
        <v>563374</v>
      </c>
      <c r="C5" s="40">
        <v>382532</v>
      </c>
      <c r="D5" s="40">
        <v>29719</v>
      </c>
      <c r="E5" s="40">
        <v>180842</v>
      </c>
      <c r="F5" s="320">
        <f t="shared" ref="F5:F8" si="0">+E5/$E$8*100</f>
        <v>39.15117112319146</v>
      </c>
      <c r="H5" s="172" t="s">
        <v>110</v>
      </c>
      <c r="I5" s="118">
        <v>608660</v>
      </c>
      <c r="J5" s="118">
        <v>403578</v>
      </c>
      <c r="K5" s="118">
        <v>40329</v>
      </c>
      <c r="L5" s="16">
        <v>205082</v>
      </c>
      <c r="M5" s="324">
        <f t="shared" ref="M5:M6" si="1">+L5/$L$8*100</f>
        <v>30.161379750540114</v>
      </c>
    </row>
    <row r="6" spans="1:13">
      <c r="A6" s="300" t="s">
        <v>111</v>
      </c>
      <c r="B6" s="40">
        <v>778930</v>
      </c>
      <c r="C6" s="40">
        <v>609734</v>
      </c>
      <c r="D6" s="40">
        <v>35815</v>
      </c>
      <c r="E6" s="40">
        <v>169196</v>
      </c>
      <c r="F6" s="320">
        <f t="shared" si="0"/>
        <v>36.629884370663355</v>
      </c>
      <c r="H6" s="172" t="s">
        <v>111</v>
      </c>
      <c r="I6" s="10">
        <v>833318</v>
      </c>
      <c r="J6" s="10">
        <v>569740</v>
      </c>
      <c r="K6" s="10">
        <v>61327</v>
      </c>
      <c r="L6" s="10">
        <v>263578</v>
      </c>
      <c r="M6" s="324">
        <f t="shared" si="1"/>
        <v>38.764377916579043</v>
      </c>
    </row>
    <row r="7" spans="1:13" ht="4.5" customHeight="1">
      <c r="A7" s="300"/>
      <c r="B7" s="40"/>
      <c r="C7" s="40"/>
      <c r="D7" s="40"/>
      <c r="E7" s="40"/>
      <c r="F7" s="314"/>
      <c r="G7" s="43"/>
      <c r="H7" s="172"/>
      <c r="I7" s="16"/>
      <c r="J7" s="16"/>
      <c r="K7" s="16"/>
      <c r="L7" s="16"/>
      <c r="M7" s="156"/>
    </row>
    <row r="8" spans="1:13" ht="12" thickBot="1">
      <c r="A8" s="323" t="s">
        <v>49</v>
      </c>
      <c r="B8" s="304">
        <v>1737034</v>
      </c>
      <c r="C8" s="304">
        <v>1275127</v>
      </c>
      <c r="D8" s="304">
        <v>95242</v>
      </c>
      <c r="E8" s="304">
        <v>461907</v>
      </c>
      <c r="F8" s="321">
        <f t="shared" si="0"/>
        <v>100</v>
      </c>
      <c r="G8" s="43"/>
      <c r="H8" s="182" t="s">
        <v>49</v>
      </c>
      <c r="I8" s="325">
        <v>1931249</v>
      </c>
      <c r="J8" s="325">
        <v>1251300</v>
      </c>
      <c r="K8" s="325">
        <v>172378</v>
      </c>
      <c r="L8" s="325">
        <v>679949</v>
      </c>
      <c r="M8" s="326">
        <v>100</v>
      </c>
    </row>
    <row r="9" spans="1:13">
      <c r="I9" s="47"/>
      <c r="J9" s="47"/>
      <c r="K9" s="47"/>
      <c r="L9" s="47"/>
    </row>
    <row r="10" spans="1:13">
      <c r="A10" s="14" t="s">
        <v>24</v>
      </c>
      <c r="H10" s="14" t="s">
        <v>21</v>
      </c>
      <c r="I10" s="34"/>
      <c r="J10" s="34"/>
      <c r="K10" s="34"/>
      <c r="L10" s="34"/>
    </row>
    <row r="11" spans="1:13">
      <c r="A11" s="14" t="s">
        <v>23</v>
      </c>
      <c r="H11" s="54" t="s">
        <v>29</v>
      </c>
    </row>
    <row r="12" spans="1:13">
      <c r="A12" s="41" t="s">
        <v>25</v>
      </c>
    </row>
    <row r="13" spans="1:13">
      <c r="A13" s="54" t="s">
        <v>28</v>
      </c>
    </row>
    <row r="14" spans="1:13">
      <c r="A14" s="41"/>
    </row>
    <row r="15" spans="1:13">
      <c r="A15" s="14" t="s">
        <v>52</v>
      </c>
      <c r="B15" s="14" t="s">
        <v>55</v>
      </c>
    </row>
    <row r="16" spans="1:13">
      <c r="B16" s="14" t="s">
        <v>56</v>
      </c>
    </row>
    <row r="17" spans="1:10">
      <c r="B17" s="14" t="s">
        <v>57</v>
      </c>
    </row>
    <row r="19" spans="1:10">
      <c r="A19" s="14" t="s">
        <v>53</v>
      </c>
      <c r="B19" s="14" t="s">
        <v>58</v>
      </c>
    </row>
    <row r="20" spans="1:10">
      <c r="A20" s="44" t="s">
        <v>4</v>
      </c>
      <c r="B20" s="14" t="s">
        <v>59</v>
      </c>
    </row>
    <row r="21" spans="1:10">
      <c r="A21" s="44" t="s">
        <v>5</v>
      </c>
      <c r="B21" s="14" t="s">
        <v>0</v>
      </c>
    </row>
    <row r="22" spans="1:10">
      <c r="A22" s="44" t="s">
        <v>6</v>
      </c>
      <c r="B22" s="14" t="s">
        <v>1</v>
      </c>
    </row>
    <row r="25" spans="1:10">
      <c r="A25" s="14" t="s">
        <v>149</v>
      </c>
    </row>
    <row r="26" spans="1:10">
      <c r="J26" s="14" t="s">
        <v>30</v>
      </c>
    </row>
    <row r="27" spans="1:10">
      <c r="A27" s="14" t="s">
        <v>130</v>
      </c>
    </row>
    <row r="28" spans="1:10">
      <c r="A28" s="45" t="s">
        <v>10</v>
      </c>
    </row>
    <row r="30" spans="1:10" s="4" customFormat="1"/>
    <row r="31" spans="1:10" s="4" customFormat="1"/>
  </sheetData>
  <sortState ref="C24:M62">
    <sortCondition ref="C24:C62"/>
    <sortCondition ref="D24:D62"/>
  </sortState>
  <phoneticPr fontId="2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S297"/>
  <sheetViews>
    <sheetView topLeftCell="A258" workbookViewId="0">
      <selection activeCell="G288" sqref="G288"/>
    </sheetView>
  </sheetViews>
  <sheetFormatPr defaultRowHeight="12.75"/>
  <cols>
    <col min="1" max="1" width="14.5703125" bestFit="1" customWidth="1"/>
    <col min="2" max="2" width="16" customWidth="1"/>
    <col min="3" max="5" width="11.42578125" customWidth="1"/>
    <col min="6" max="9" width="14.85546875" customWidth="1"/>
    <col min="10" max="15" width="15.85546875" customWidth="1"/>
    <col min="16" max="16" width="14.28515625" customWidth="1"/>
    <col min="18" max="19" width="14.42578125" customWidth="1"/>
  </cols>
  <sheetData>
    <row r="1" spans="1:19">
      <c r="A1" s="55" t="s">
        <v>444</v>
      </c>
      <c r="B1" s="4"/>
      <c r="C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>
      <c r="A2" s="55" t="s">
        <v>447</v>
      </c>
      <c r="B2" s="5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3.5" thickBot="1">
      <c r="A3" s="4"/>
      <c r="B3" s="4"/>
      <c r="C3" s="4"/>
      <c r="D3" s="4"/>
      <c r="E3" s="4"/>
      <c r="F3" s="4"/>
      <c r="G3" s="4"/>
      <c r="H3" s="4"/>
      <c r="I3" s="4"/>
      <c r="J3" s="370"/>
      <c r="K3" s="370"/>
      <c r="L3" s="148"/>
      <c r="M3" s="148"/>
      <c r="N3" s="4"/>
      <c r="O3" s="4"/>
      <c r="P3" s="4"/>
      <c r="Q3" s="4"/>
      <c r="R3" s="4"/>
      <c r="S3" s="4"/>
    </row>
    <row r="4" spans="1:19" ht="13.5" thickBot="1">
      <c r="A4" s="174"/>
      <c r="B4" s="175"/>
      <c r="C4" s="347" t="s">
        <v>112</v>
      </c>
      <c r="D4" s="348"/>
      <c r="E4" s="348"/>
      <c r="F4" s="347" t="s">
        <v>425</v>
      </c>
      <c r="G4" s="349"/>
      <c r="H4" s="347" t="s">
        <v>426</v>
      </c>
      <c r="I4" s="349"/>
      <c r="J4" s="371" t="s">
        <v>427</v>
      </c>
      <c r="K4" s="349"/>
      <c r="L4" s="347" t="s">
        <v>428</v>
      </c>
      <c r="M4" s="349"/>
      <c r="N4" s="347" t="s">
        <v>429</v>
      </c>
      <c r="O4" s="349"/>
      <c r="P4" s="176" t="s">
        <v>430</v>
      </c>
      <c r="Q4" s="4"/>
      <c r="R4" s="4"/>
      <c r="S4" s="4"/>
    </row>
    <row r="5" spans="1:19" ht="13.5" thickBot="1">
      <c r="A5" s="183" t="s">
        <v>81</v>
      </c>
      <c r="B5" s="37" t="s">
        <v>158</v>
      </c>
      <c r="C5" s="138">
        <v>1990</v>
      </c>
      <c r="D5" s="42">
        <v>2000</v>
      </c>
      <c r="E5" s="42">
        <v>2010</v>
      </c>
      <c r="F5" s="149" t="s">
        <v>34</v>
      </c>
      <c r="G5" s="147" t="s">
        <v>35</v>
      </c>
      <c r="H5" s="138" t="s">
        <v>34</v>
      </c>
      <c r="I5" s="141" t="s">
        <v>35</v>
      </c>
      <c r="J5" s="138" t="s">
        <v>34</v>
      </c>
      <c r="K5" s="141" t="s">
        <v>35</v>
      </c>
      <c r="L5" s="138" t="s">
        <v>34</v>
      </c>
      <c r="M5" s="141" t="s">
        <v>35</v>
      </c>
      <c r="N5" s="138" t="s">
        <v>34</v>
      </c>
      <c r="O5" s="141" t="s">
        <v>35</v>
      </c>
      <c r="P5" s="171" t="s">
        <v>431</v>
      </c>
      <c r="Q5" s="4"/>
      <c r="R5" s="4"/>
      <c r="S5" s="4"/>
    </row>
    <row r="6" spans="1:19">
      <c r="A6" s="184" t="s">
        <v>63</v>
      </c>
      <c r="B6" s="55" t="s">
        <v>159</v>
      </c>
      <c r="C6" s="143">
        <v>71</v>
      </c>
      <c r="D6" s="10">
        <v>98</v>
      </c>
      <c r="E6" s="10">
        <v>101</v>
      </c>
      <c r="F6" s="143">
        <v>27</v>
      </c>
      <c r="G6" s="74">
        <v>3</v>
      </c>
      <c r="H6" s="143">
        <v>0</v>
      </c>
      <c r="I6" s="74">
        <v>0</v>
      </c>
      <c r="J6" s="143">
        <v>27</v>
      </c>
      <c r="K6" s="74">
        <v>3</v>
      </c>
      <c r="L6" s="154">
        <v>38.028169014084504</v>
      </c>
      <c r="M6" s="152">
        <v>3.0612244897959182</v>
      </c>
      <c r="N6" s="158">
        <v>62</v>
      </c>
      <c r="O6" s="156">
        <v>177</v>
      </c>
      <c r="P6" s="172">
        <v>-115</v>
      </c>
      <c r="Q6" s="4"/>
      <c r="R6" s="4"/>
      <c r="S6" s="4"/>
    </row>
    <row r="7" spans="1:19">
      <c r="A7" s="184" t="s">
        <v>63</v>
      </c>
      <c r="B7" s="55" t="s">
        <v>160</v>
      </c>
      <c r="C7" s="143">
        <v>472</v>
      </c>
      <c r="D7" s="10">
        <v>582</v>
      </c>
      <c r="E7" s="10">
        <v>564</v>
      </c>
      <c r="F7" s="143">
        <v>110</v>
      </c>
      <c r="G7" s="74">
        <v>-18</v>
      </c>
      <c r="H7" s="143">
        <v>0</v>
      </c>
      <c r="I7" s="74">
        <v>0</v>
      </c>
      <c r="J7" s="143">
        <v>110</v>
      </c>
      <c r="K7" s="74">
        <v>-18</v>
      </c>
      <c r="L7" s="154">
        <v>23.305084745762709</v>
      </c>
      <c r="M7" s="152">
        <v>-3.0927835051546393</v>
      </c>
      <c r="N7" s="158">
        <v>102</v>
      </c>
      <c r="O7" s="156">
        <v>230</v>
      </c>
      <c r="P7" s="172">
        <v>-128</v>
      </c>
      <c r="Q7" s="4"/>
      <c r="R7" s="4"/>
      <c r="S7" s="4"/>
    </row>
    <row r="8" spans="1:19">
      <c r="A8" s="184" t="s">
        <v>63</v>
      </c>
      <c r="B8" s="55" t="s">
        <v>161</v>
      </c>
      <c r="C8" s="143">
        <v>4638</v>
      </c>
      <c r="D8" s="10">
        <v>5847</v>
      </c>
      <c r="E8" s="10">
        <v>7364</v>
      </c>
      <c r="F8" s="143">
        <v>1209</v>
      </c>
      <c r="G8" s="74">
        <v>1517</v>
      </c>
      <c r="H8" s="143">
        <v>2</v>
      </c>
      <c r="I8" s="74">
        <v>6</v>
      </c>
      <c r="J8" s="143">
        <v>1207</v>
      </c>
      <c r="K8" s="74">
        <v>1511</v>
      </c>
      <c r="L8" s="154">
        <v>26.024148339801638</v>
      </c>
      <c r="M8" s="152">
        <v>25.842312296904396</v>
      </c>
      <c r="N8" s="158">
        <v>90</v>
      </c>
      <c r="O8" s="156">
        <v>52</v>
      </c>
      <c r="P8" s="172" t="s">
        <v>30</v>
      </c>
      <c r="Q8" s="4"/>
      <c r="R8" s="4"/>
      <c r="S8" s="4"/>
    </row>
    <row r="9" spans="1:19">
      <c r="A9" s="184" t="s">
        <v>63</v>
      </c>
      <c r="B9" s="55" t="s">
        <v>162</v>
      </c>
      <c r="C9" s="143">
        <v>1725</v>
      </c>
      <c r="D9" s="10">
        <v>1736</v>
      </c>
      <c r="E9" s="10">
        <v>1673</v>
      </c>
      <c r="F9" s="143">
        <v>11</v>
      </c>
      <c r="G9" s="74">
        <v>-63</v>
      </c>
      <c r="H9" s="143">
        <v>0</v>
      </c>
      <c r="I9" s="74">
        <v>0</v>
      </c>
      <c r="J9" s="143">
        <v>11</v>
      </c>
      <c r="K9" s="74">
        <v>-63</v>
      </c>
      <c r="L9" s="154">
        <v>0.6376811594202898</v>
      </c>
      <c r="M9" s="152">
        <v>-3.6290322580645165</v>
      </c>
      <c r="N9" s="158">
        <v>237</v>
      </c>
      <c r="O9" s="156">
        <v>233</v>
      </c>
      <c r="P9" s="172">
        <v>4</v>
      </c>
      <c r="Q9" s="4"/>
      <c r="R9" s="4"/>
      <c r="S9" s="4"/>
    </row>
    <row r="10" spans="1:19">
      <c r="A10" s="184" t="s">
        <v>63</v>
      </c>
      <c r="B10" s="55" t="s">
        <v>163</v>
      </c>
      <c r="C10" s="143">
        <v>231</v>
      </c>
      <c r="D10" s="10">
        <v>260</v>
      </c>
      <c r="E10" s="10">
        <v>208</v>
      </c>
      <c r="F10" s="143">
        <v>29</v>
      </c>
      <c r="G10" s="74">
        <v>-52</v>
      </c>
      <c r="H10" s="143">
        <v>0</v>
      </c>
      <c r="I10" s="74">
        <v>2</v>
      </c>
      <c r="J10" s="143">
        <v>29</v>
      </c>
      <c r="K10" s="74">
        <v>-54</v>
      </c>
      <c r="L10" s="154">
        <v>12.554112554112553</v>
      </c>
      <c r="M10" s="152">
        <v>-20.76923076923077</v>
      </c>
      <c r="N10" s="158">
        <v>163</v>
      </c>
      <c r="O10" s="156">
        <v>278</v>
      </c>
      <c r="P10" s="172">
        <v>-115</v>
      </c>
      <c r="Q10" s="4"/>
      <c r="R10" s="4"/>
      <c r="S10" s="4"/>
    </row>
    <row r="11" spans="1:19">
      <c r="A11" s="184" t="s">
        <v>88</v>
      </c>
      <c r="B11" s="55" t="s">
        <v>88</v>
      </c>
      <c r="C11" s="143">
        <v>981</v>
      </c>
      <c r="D11" s="10">
        <v>1095</v>
      </c>
      <c r="E11" s="10">
        <v>1251</v>
      </c>
      <c r="F11" s="143">
        <v>114</v>
      </c>
      <c r="G11" s="74">
        <v>156</v>
      </c>
      <c r="H11" s="143">
        <v>0</v>
      </c>
      <c r="I11" s="74">
        <v>0</v>
      </c>
      <c r="J11" s="143">
        <v>114</v>
      </c>
      <c r="K11" s="74">
        <v>156</v>
      </c>
      <c r="L11" s="154">
        <v>11.62079510703364</v>
      </c>
      <c r="M11" s="152">
        <v>14.246575342465754</v>
      </c>
      <c r="N11" s="158">
        <v>168</v>
      </c>
      <c r="O11" s="156">
        <v>96</v>
      </c>
      <c r="P11" s="172">
        <v>72</v>
      </c>
      <c r="Q11" s="4"/>
      <c r="R11" s="4"/>
      <c r="S11" s="4"/>
    </row>
    <row r="12" spans="1:19">
      <c r="A12" s="184" t="s">
        <v>88</v>
      </c>
      <c r="B12" s="55" t="s">
        <v>164</v>
      </c>
      <c r="C12" s="143">
        <v>6753</v>
      </c>
      <c r="D12" s="10">
        <v>7337</v>
      </c>
      <c r="E12" s="10">
        <v>7229</v>
      </c>
      <c r="F12" s="143">
        <v>584</v>
      </c>
      <c r="G12" s="74">
        <v>-108</v>
      </c>
      <c r="H12" s="143">
        <v>2</v>
      </c>
      <c r="I12" s="74">
        <v>2</v>
      </c>
      <c r="J12" s="143">
        <v>582</v>
      </c>
      <c r="K12" s="74">
        <v>-110</v>
      </c>
      <c r="L12" s="154">
        <v>8.618391825855177</v>
      </c>
      <c r="M12" s="152">
        <v>-1.4992503748125936</v>
      </c>
      <c r="N12" s="158">
        <v>187</v>
      </c>
      <c r="O12" s="156">
        <v>217</v>
      </c>
      <c r="P12" s="172">
        <v>-30</v>
      </c>
      <c r="Q12" s="4"/>
      <c r="R12" s="4"/>
      <c r="S12" s="4"/>
    </row>
    <row r="13" spans="1:19">
      <c r="A13" s="184" t="s">
        <v>89</v>
      </c>
      <c r="B13" s="55" t="s">
        <v>165</v>
      </c>
      <c r="C13" s="143">
        <v>1806</v>
      </c>
      <c r="D13" s="10">
        <v>2624</v>
      </c>
      <c r="E13" s="10">
        <v>3038</v>
      </c>
      <c r="F13" s="143">
        <v>818</v>
      </c>
      <c r="G13" s="74">
        <v>414</v>
      </c>
      <c r="H13" s="143">
        <v>2</v>
      </c>
      <c r="I13" s="74">
        <v>1</v>
      </c>
      <c r="J13" s="143">
        <v>816</v>
      </c>
      <c r="K13" s="74">
        <v>413</v>
      </c>
      <c r="L13" s="154">
        <v>45.182724252491695</v>
      </c>
      <c r="M13" s="152">
        <v>15.739329268292682</v>
      </c>
      <c r="N13" s="158">
        <v>52</v>
      </c>
      <c r="O13" s="156">
        <v>89</v>
      </c>
      <c r="P13" s="172">
        <v>-37</v>
      </c>
      <c r="Q13" s="4"/>
      <c r="R13" s="4"/>
      <c r="S13" s="4"/>
    </row>
    <row r="14" spans="1:19">
      <c r="A14" s="184" t="s">
        <v>89</v>
      </c>
      <c r="B14" s="55" t="s">
        <v>166</v>
      </c>
      <c r="C14" s="143">
        <v>42152</v>
      </c>
      <c r="D14" s="10">
        <v>54751</v>
      </c>
      <c r="E14" s="10">
        <v>73917</v>
      </c>
      <c r="F14" s="143">
        <v>12599</v>
      </c>
      <c r="G14" s="74">
        <v>19166</v>
      </c>
      <c r="H14" s="143">
        <v>2143</v>
      </c>
      <c r="I14" s="74">
        <v>4638</v>
      </c>
      <c r="J14" s="143">
        <v>10456</v>
      </c>
      <c r="K14" s="74">
        <v>14528</v>
      </c>
      <c r="L14" s="154">
        <v>24.805465932814577</v>
      </c>
      <c r="M14" s="152">
        <v>26.5346751657504</v>
      </c>
      <c r="N14" s="158">
        <v>97</v>
      </c>
      <c r="O14" s="156">
        <v>51</v>
      </c>
      <c r="P14" s="172">
        <v>46</v>
      </c>
      <c r="Q14" s="4"/>
      <c r="R14" s="4"/>
      <c r="S14" s="4"/>
    </row>
    <row r="15" spans="1:19">
      <c r="A15" s="184" t="s">
        <v>89</v>
      </c>
      <c r="B15" s="55" t="s">
        <v>167</v>
      </c>
      <c r="C15" s="143">
        <v>4476</v>
      </c>
      <c r="D15" s="10">
        <v>4838</v>
      </c>
      <c r="E15" s="10">
        <v>5714</v>
      </c>
      <c r="F15" s="143">
        <v>362</v>
      </c>
      <c r="G15" s="74">
        <v>876</v>
      </c>
      <c r="H15" s="143">
        <v>0</v>
      </c>
      <c r="I15" s="74">
        <v>12</v>
      </c>
      <c r="J15" s="143">
        <v>362</v>
      </c>
      <c r="K15" s="74">
        <v>864</v>
      </c>
      <c r="L15" s="154">
        <v>8.0875781948168015</v>
      </c>
      <c r="M15" s="152">
        <v>17.858619264158744</v>
      </c>
      <c r="N15" s="158">
        <v>190</v>
      </c>
      <c r="O15" s="156">
        <v>77</v>
      </c>
      <c r="P15" s="172">
        <v>113</v>
      </c>
      <c r="Q15" s="4"/>
      <c r="R15" s="4"/>
      <c r="S15" s="4"/>
    </row>
    <row r="16" spans="1:19">
      <c r="A16" s="184" t="s">
        <v>89</v>
      </c>
      <c r="B16" s="55" t="s">
        <v>168</v>
      </c>
      <c r="C16" s="143">
        <v>32315</v>
      </c>
      <c r="D16" s="10">
        <v>38708</v>
      </c>
      <c r="E16" s="10">
        <v>48058</v>
      </c>
      <c r="F16" s="143">
        <v>6393</v>
      </c>
      <c r="G16" s="74">
        <v>9350</v>
      </c>
      <c r="H16" s="143">
        <v>721</v>
      </c>
      <c r="I16" s="74">
        <v>45</v>
      </c>
      <c r="J16" s="143">
        <v>5672</v>
      </c>
      <c r="K16" s="74">
        <v>9305</v>
      </c>
      <c r="L16" s="154">
        <v>17.552220331115581</v>
      </c>
      <c r="M16" s="152">
        <v>24.038958354862043</v>
      </c>
      <c r="N16" s="158">
        <v>123</v>
      </c>
      <c r="O16" s="156">
        <v>58</v>
      </c>
      <c r="P16" s="172">
        <v>65</v>
      </c>
      <c r="Q16" s="4"/>
      <c r="R16" s="4"/>
      <c r="S16" s="4"/>
    </row>
    <row r="17" spans="1:19">
      <c r="A17" s="184" t="s">
        <v>89</v>
      </c>
      <c r="B17" s="55" t="s">
        <v>169</v>
      </c>
      <c r="C17" s="143">
        <v>3962</v>
      </c>
      <c r="D17" s="10">
        <v>8385</v>
      </c>
      <c r="E17" s="10">
        <v>11811</v>
      </c>
      <c r="F17" s="143">
        <v>4423</v>
      </c>
      <c r="G17" s="74">
        <v>3426</v>
      </c>
      <c r="H17" s="143">
        <v>24</v>
      </c>
      <c r="I17" s="74">
        <v>15</v>
      </c>
      <c r="J17" s="143">
        <v>4399</v>
      </c>
      <c r="K17" s="74">
        <v>3411</v>
      </c>
      <c r="L17" s="154">
        <v>111.02978293791014</v>
      </c>
      <c r="M17" s="152">
        <v>40.679785330948121</v>
      </c>
      <c r="N17" s="158">
        <v>9</v>
      </c>
      <c r="O17" s="156">
        <v>29</v>
      </c>
      <c r="P17" s="172">
        <v>-20</v>
      </c>
      <c r="Q17" s="4"/>
      <c r="R17" s="4"/>
      <c r="S17" s="4"/>
    </row>
    <row r="18" spans="1:19">
      <c r="A18" s="184" t="s">
        <v>71</v>
      </c>
      <c r="B18" s="55" t="s">
        <v>170</v>
      </c>
      <c r="C18" s="143">
        <v>2544</v>
      </c>
      <c r="D18" s="10">
        <v>2965</v>
      </c>
      <c r="E18" s="10">
        <v>3063</v>
      </c>
      <c r="F18" s="143">
        <v>421</v>
      </c>
      <c r="G18" s="74">
        <v>98</v>
      </c>
      <c r="H18" s="143">
        <v>32</v>
      </c>
      <c r="I18" s="74">
        <v>3</v>
      </c>
      <c r="J18" s="143">
        <v>389</v>
      </c>
      <c r="K18" s="74">
        <v>95</v>
      </c>
      <c r="L18" s="154">
        <v>15.290880503144654</v>
      </c>
      <c r="M18" s="152">
        <v>3.2040472175379429</v>
      </c>
      <c r="N18" s="158">
        <v>140</v>
      </c>
      <c r="O18" s="156">
        <v>175</v>
      </c>
      <c r="P18" s="172">
        <v>-35</v>
      </c>
      <c r="Q18" s="4"/>
      <c r="R18" s="4"/>
      <c r="S18" s="4"/>
    </row>
    <row r="19" spans="1:19">
      <c r="A19" s="184" t="s">
        <v>71</v>
      </c>
      <c r="B19" s="55" t="s">
        <v>71</v>
      </c>
      <c r="C19" s="143">
        <v>2976</v>
      </c>
      <c r="D19" s="10">
        <v>3526</v>
      </c>
      <c r="E19" s="10">
        <v>3890</v>
      </c>
      <c r="F19" s="143">
        <v>550</v>
      </c>
      <c r="G19" s="74">
        <v>364</v>
      </c>
      <c r="H19" s="143">
        <v>77</v>
      </c>
      <c r="I19" s="74">
        <v>128</v>
      </c>
      <c r="J19" s="143">
        <v>473</v>
      </c>
      <c r="K19" s="74">
        <v>236</v>
      </c>
      <c r="L19" s="154">
        <v>15.893817204301076</v>
      </c>
      <c r="M19" s="152">
        <v>6.693136698808849</v>
      </c>
      <c r="N19" s="158">
        <v>136</v>
      </c>
      <c r="O19" s="156">
        <v>148</v>
      </c>
      <c r="P19" s="172">
        <v>-12</v>
      </c>
      <c r="Q19" s="4"/>
      <c r="R19" s="4"/>
      <c r="S19" s="4"/>
    </row>
    <row r="20" spans="1:19">
      <c r="A20" s="184" t="s">
        <v>71</v>
      </c>
      <c r="B20" s="55" t="s">
        <v>171</v>
      </c>
      <c r="C20" s="143">
        <v>449</v>
      </c>
      <c r="D20" s="10">
        <v>957</v>
      </c>
      <c r="E20" s="10">
        <v>1112</v>
      </c>
      <c r="F20" s="143">
        <v>508</v>
      </c>
      <c r="G20" s="74">
        <v>155</v>
      </c>
      <c r="H20" s="143">
        <v>178</v>
      </c>
      <c r="I20" s="74">
        <v>38</v>
      </c>
      <c r="J20" s="143">
        <v>330</v>
      </c>
      <c r="K20" s="74">
        <v>117</v>
      </c>
      <c r="L20" s="154">
        <v>73.496659242761694</v>
      </c>
      <c r="M20" s="152">
        <v>12.225705329153605</v>
      </c>
      <c r="N20" s="158">
        <v>23</v>
      </c>
      <c r="O20" s="156">
        <v>110</v>
      </c>
      <c r="P20" s="172">
        <v>-87</v>
      </c>
      <c r="Q20" s="4"/>
      <c r="R20" s="4"/>
      <c r="S20" s="4"/>
    </row>
    <row r="21" spans="1:19">
      <c r="A21" s="184" t="s">
        <v>71</v>
      </c>
      <c r="B21" s="55" t="s">
        <v>172</v>
      </c>
      <c r="C21" s="143">
        <v>1692</v>
      </c>
      <c r="D21" s="10">
        <v>2074</v>
      </c>
      <c r="E21" s="10">
        <v>1965</v>
      </c>
      <c r="F21" s="143">
        <v>382</v>
      </c>
      <c r="G21" s="74">
        <v>-109</v>
      </c>
      <c r="H21" s="143">
        <v>13</v>
      </c>
      <c r="I21" s="74">
        <v>8</v>
      </c>
      <c r="J21" s="143">
        <v>369</v>
      </c>
      <c r="K21" s="74">
        <v>-117</v>
      </c>
      <c r="L21" s="154">
        <v>21.808510638297875</v>
      </c>
      <c r="M21" s="152">
        <v>-5.6412729026036645</v>
      </c>
      <c r="N21" s="158">
        <v>107</v>
      </c>
      <c r="O21" s="156">
        <v>242</v>
      </c>
      <c r="P21" s="172">
        <v>-135</v>
      </c>
      <c r="Q21" s="4"/>
      <c r="R21" s="4"/>
      <c r="S21" s="4"/>
    </row>
    <row r="22" spans="1:19">
      <c r="A22" s="184" t="s">
        <v>71</v>
      </c>
      <c r="B22" s="55" t="s">
        <v>173</v>
      </c>
      <c r="C22" s="143">
        <v>21829</v>
      </c>
      <c r="D22" s="10">
        <v>27856</v>
      </c>
      <c r="E22" s="10">
        <v>31925</v>
      </c>
      <c r="F22" s="143">
        <v>6027</v>
      </c>
      <c r="G22" s="74">
        <v>4069</v>
      </c>
      <c r="H22" s="143">
        <v>498</v>
      </c>
      <c r="I22" s="74">
        <v>848</v>
      </c>
      <c r="J22" s="143">
        <v>5529</v>
      </c>
      <c r="K22" s="74">
        <v>3221</v>
      </c>
      <c r="L22" s="154">
        <v>25.328691190617985</v>
      </c>
      <c r="M22" s="152">
        <v>11.563038483630098</v>
      </c>
      <c r="N22" s="158">
        <v>93</v>
      </c>
      <c r="O22" s="156">
        <v>113</v>
      </c>
      <c r="P22" s="172">
        <v>-20</v>
      </c>
      <c r="Q22" s="4"/>
      <c r="R22" s="4"/>
      <c r="S22" s="4"/>
    </row>
    <row r="23" spans="1:19">
      <c r="A23" s="184" t="s">
        <v>91</v>
      </c>
      <c r="B23" s="55" t="s">
        <v>174</v>
      </c>
      <c r="C23" s="143">
        <v>2838</v>
      </c>
      <c r="D23" s="10">
        <v>3120</v>
      </c>
      <c r="E23" s="10">
        <v>3532</v>
      </c>
      <c r="F23" s="143">
        <v>282</v>
      </c>
      <c r="G23" s="74">
        <v>412</v>
      </c>
      <c r="H23" s="143">
        <v>563</v>
      </c>
      <c r="I23" s="74">
        <v>99</v>
      </c>
      <c r="J23" s="143">
        <v>-281</v>
      </c>
      <c r="K23" s="74">
        <v>313</v>
      </c>
      <c r="L23" s="154">
        <v>-9.9013389711064139</v>
      </c>
      <c r="M23" s="152">
        <v>10.032051282051283</v>
      </c>
      <c r="N23" s="158">
        <v>260</v>
      </c>
      <c r="O23" s="156">
        <v>129</v>
      </c>
      <c r="P23" s="172">
        <v>131</v>
      </c>
      <c r="Q23" s="4"/>
      <c r="R23" s="4"/>
      <c r="S23" s="4"/>
    </row>
    <row r="24" spans="1:19">
      <c r="A24" s="184" t="s">
        <v>91</v>
      </c>
      <c r="B24" s="55" t="s">
        <v>175</v>
      </c>
      <c r="C24" s="143">
        <v>17710</v>
      </c>
      <c r="D24" s="10">
        <v>18397</v>
      </c>
      <c r="E24" s="10">
        <v>19038</v>
      </c>
      <c r="F24" s="143">
        <v>687</v>
      </c>
      <c r="G24" s="74">
        <v>641</v>
      </c>
      <c r="H24" s="143">
        <v>87</v>
      </c>
      <c r="I24" s="74">
        <v>46</v>
      </c>
      <c r="J24" s="143">
        <v>600</v>
      </c>
      <c r="K24" s="74">
        <v>595</v>
      </c>
      <c r="L24" s="154">
        <v>3.3879164313946921</v>
      </c>
      <c r="M24" s="152">
        <v>3.2342229711365982</v>
      </c>
      <c r="N24" s="158">
        <v>220</v>
      </c>
      <c r="O24" s="156">
        <v>173</v>
      </c>
      <c r="P24" s="172">
        <v>47</v>
      </c>
      <c r="Q24" s="4"/>
      <c r="R24" s="4"/>
      <c r="S24" s="4"/>
    </row>
    <row r="25" spans="1:19">
      <c r="A25" s="184" t="s">
        <v>91</v>
      </c>
      <c r="B25" s="55" t="s">
        <v>176</v>
      </c>
      <c r="C25" s="143">
        <v>3617</v>
      </c>
      <c r="D25" s="10">
        <v>4334</v>
      </c>
      <c r="E25" s="10">
        <v>6606</v>
      </c>
      <c r="F25" s="143">
        <v>717</v>
      </c>
      <c r="G25" s="74">
        <v>2272</v>
      </c>
      <c r="H25" s="143">
        <v>265</v>
      </c>
      <c r="I25" s="74">
        <v>210</v>
      </c>
      <c r="J25" s="143">
        <v>452</v>
      </c>
      <c r="K25" s="74">
        <v>2062</v>
      </c>
      <c r="L25" s="154">
        <v>12.496544097318219</v>
      </c>
      <c r="M25" s="152">
        <v>47.577295800646056</v>
      </c>
      <c r="N25" s="158">
        <v>165</v>
      </c>
      <c r="O25" s="156">
        <v>21</v>
      </c>
      <c r="P25" s="172">
        <v>144</v>
      </c>
      <c r="Q25" s="4"/>
      <c r="R25" s="4"/>
      <c r="S25" s="4"/>
    </row>
    <row r="26" spans="1:19">
      <c r="A26" s="184" t="s">
        <v>84</v>
      </c>
      <c r="B26" s="55" t="s">
        <v>177</v>
      </c>
      <c r="C26" s="143">
        <v>3758</v>
      </c>
      <c r="D26" s="10">
        <v>9322</v>
      </c>
      <c r="E26" s="10">
        <v>17571</v>
      </c>
      <c r="F26" s="143">
        <v>5564</v>
      </c>
      <c r="G26" s="74">
        <v>8249</v>
      </c>
      <c r="H26" s="143">
        <v>165</v>
      </c>
      <c r="I26" s="74">
        <v>570</v>
      </c>
      <c r="J26" s="143">
        <v>5399</v>
      </c>
      <c r="K26" s="74">
        <v>7679</v>
      </c>
      <c r="L26" s="154">
        <v>143.66684406599256</v>
      </c>
      <c r="M26" s="152">
        <v>82.375026818279338</v>
      </c>
      <c r="N26" s="158">
        <v>5</v>
      </c>
      <c r="O26" s="156">
        <v>8</v>
      </c>
      <c r="P26" s="172">
        <v>-3</v>
      </c>
      <c r="Q26" s="4"/>
      <c r="R26" s="4"/>
      <c r="S26" s="4"/>
    </row>
    <row r="27" spans="1:19">
      <c r="A27" s="184" t="s">
        <v>84</v>
      </c>
      <c r="B27" s="55" t="s">
        <v>178</v>
      </c>
      <c r="C27" s="143">
        <v>6798</v>
      </c>
      <c r="D27" s="10">
        <v>12534</v>
      </c>
      <c r="E27" s="10">
        <v>19355</v>
      </c>
      <c r="F27" s="143">
        <v>5736</v>
      </c>
      <c r="G27" s="74">
        <v>6821</v>
      </c>
      <c r="H27" s="143">
        <v>77</v>
      </c>
      <c r="I27" s="74">
        <v>653</v>
      </c>
      <c r="J27" s="143">
        <v>5659</v>
      </c>
      <c r="K27" s="74">
        <v>6168</v>
      </c>
      <c r="L27" s="154">
        <v>83.245072080023547</v>
      </c>
      <c r="M27" s="152">
        <v>49.210148396361895</v>
      </c>
      <c r="N27" s="158">
        <v>16</v>
      </c>
      <c r="O27" s="156">
        <v>19</v>
      </c>
      <c r="P27" s="172">
        <v>-3</v>
      </c>
      <c r="Q27" s="4"/>
      <c r="R27" s="4"/>
      <c r="S27" s="4"/>
    </row>
    <row r="28" spans="1:19">
      <c r="A28" s="184" t="s">
        <v>84</v>
      </c>
      <c r="B28" s="55" t="s">
        <v>179</v>
      </c>
      <c r="C28" s="143">
        <v>483</v>
      </c>
      <c r="D28" s="10">
        <v>1654</v>
      </c>
      <c r="E28" s="10">
        <v>2800</v>
      </c>
      <c r="F28" s="143">
        <v>1171</v>
      </c>
      <c r="G28" s="74">
        <v>1146</v>
      </c>
      <c r="H28" s="143">
        <v>152</v>
      </c>
      <c r="I28" s="74">
        <v>60</v>
      </c>
      <c r="J28" s="143">
        <v>1019</v>
      </c>
      <c r="K28" s="74">
        <v>1086</v>
      </c>
      <c r="L28" s="154">
        <v>210.97308488612839</v>
      </c>
      <c r="M28" s="152">
        <v>65.659008464328906</v>
      </c>
      <c r="N28" s="158">
        <v>2</v>
      </c>
      <c r="O28" s="156">
        <v>12</v>
      </c>
      <c r="P28" s="172">
        <v>-10</v>
      </c>
      <c r="Q28" s="4"/>
      <c r="R28" s="4"/>
      <c r="S28" s="4"/>
    </row>
    <row r="29" spans="1:19">
      <c r="A29" s="184" t="s">
        <v>84</v>
      </c>
      <c r="B29" s="55" t="s">
        <v>180</v>
      </c>
      <c r="C29" s="143">
        <v>1332</v>
      </c>
      <c r="D29" s="10">
        <v>2147</v>
      </c>
      <c r="E29" s="10">
        <v>4763</v>
      </c>
      <c r="F29" s="143">
        <v>815</v>
      </c>
      <c r="G29" s="74">
        <v>2616</v>
      </c>
      <c r="H29" s="143">
        <v>348</v>
      </c>
      <c r="I29" s="74">
        <v>109</v>
      </c>
      <c r="J29" s="143">
        <v>467</v>
      </c>
      <c r="K29" s="74">
        <v>2507</v>
      </c>
      <c r="L29" s="154">
        <v>35.06006006006006</v>
      </c>
      <c r="M29" s="152">
        <v>116.7675826734979</v>
      </c>
      <c r="N29" s="158">
        <v>68</v>
      </c>
      <c r="O29" s="156">
        <v>4</v>
      </c>
      <c r="P29" s="172">
        <v>64</v>
      </c>
      <c r="Q29" s="4"/>
      <c r="R29" s="4"/>
      <c r="S29" s="4"/>
    </row>
    <row r="30" spans="1:19">
      <c r="A30" s="184" t="s">
        <v>84</v>
      </c>
      <c r="B30" s="55" t="s">
        <v>181</v>
      </c>
      <c r="C30" s="143">
        <v>46380</v>
      </c>
      <c r="D30" s="10">
        <v>143560</v>
      </c>
      <c r="E30" s="10">
        <v>161791</v>
      </c>
      <c r="F30" s="143">
        <v>97180</v>
      </c>
      <c r="G30" s="74">
        <v>18231</v>
      </c>
      <c r="H30" s="143">
        <v>75501</v>
      </c>
      <c r="I30" s="74">
        <v>1944</v>
      </c>
      <c r="J30" s="143">
        <v>21679</v>
      </c>
      <c r="K30" s="74">
        <v>16287</v>
      </c>
      <c r="L30" s="154">
        <v>46.742130228546785</v>
      </c>
      <c r="M30" s="152">
        <v>11.34508219559766</v>
      </c>
      <c r="N30" s="158">
        <v>47</v>
      </c>
      <c r="O30" s="156">
        <v>115</v>
      </c>
      <c r="P30" s="172">
        <v>-68</v>
      </c>
      <c r="Q30" s="4"/>
      <c r="R30" s="4"/>
      <c r="S30" s="4"/>
    </row>
    <row r="31" spans="1:19">
      <c r="A31" s="184" t="s">
        <v>84</v>
      </c>
      <c r="B31" s="55" t="s">
        <v>182</v>
      </c>
      <c r="C31" s="143">
        <v>4764</v>
      </c>
      <c r="D31" s="10">
        <v>8595</v>
      </c>
      <c r="E31" s="10">
        <v>14095</v>
      </c>
      <c r="F31" s="143">
        <v>3831</v>
      </c>
      <c r="G31" s="74">
        <v>5500</v>
      </c>
      <c r="H31" s="143">
        <v>1955</v>
      </c>
      <c r="I31" s="74">
        <v>178</v>
      </c>
      <c r="J31" s="143">
        <v>1876</v>
      </c>
      <c r="K31" s="74">
        <v>5322</v>
      </c>
      <c r="L31" s="154">
        <v>39.378673383711167</v>
      </c>
      <c r="M31" s="152">
        <v>61.919720767888307</v>
      </c>
      <c r="N31" s="158">
        <v>60</v>
      </c>
      <c r="O31" s="156">
        <v>13</v>
      </c>
      <c r="P31" s="172">
        <v>47</v>
      </c>
      <c r="Q31" s="4"/>
      <c r="R31" s="4"/>
      <c r="S31" s="4"/>
    </row>
    <row r="32" spans="1:19">
      <c r="A32" s="184" t="s">
        <v>84</v>
      </c>
      <c r="B32" s="55" t="s">
        <v>183</v>
      </c>
      <c r="C32" s="143">
        <v>600</v>
      </c>
      <c r="D32" s="10">
        <v>1055</v>
      </c>
      <c r="E32" s="10">
        <v>1566</v>
      </c>
      <c r="F32" s="143">
        <v>455</v>
      </c>
      <c r="G32" s="74">
        <v>511</v>
      </c>
      <c r="H32" s="143">
        <v>0</v>
      </c>
      <c r="I32" s="74">
        <v>0</v>
      </c>
      <c r="J32" s="143">
        <v>455</v>
      </c>
      <c r="K32" s="74">
        <v>511</v>
      </c>
      <c r="L32" s="154">
        <v>75.833333333333329</v>
      </c>
      <c r="M32" s="152">
        <v>48.436018957345972</v>
      </c>
      <c r="N32" s="158">
        <v>20</v>
      </c>
      <c r="O32" s="156">
        <v>20</v>
      </c>
      <c r="P32" s="172">
        <v>0</v>
      </c>
      <c r="Q32" s="4"/>
      <c r="R32" s="4"/>
      <c r="S32" s="4"/>
    </row>
    <row r="33" spans="1:19">
      <c r="A33" s="184" t="s">
        <v>93</v>
      </c>
      <c r="B33" s="55" t="s">
        <v>184</v>
      </c>
      <c r="C33" s="143">
        <v>2468</v>
      </c>
      <c r="D33" s="10">
        <v>2655</v>
      </c>
      <c r="E33" s="10">
        <v>2526</v>
      </c>
      <c r="F33" s="143">
        <v>187</v>
      </c>
      <c r="G33" s="74">
        <v>-129</v>
      </c>
      <c r="H33" s="143">
        <v>0</v>
      </c>
      <c r="I33" s="74">
        <v>8</v>
      </c>
      <c r="J33" s="143">
        <v>187</v>
      </c>
      <c r="K33" s="74">
        <v>-137</v>
      </c>
      <c r="L33" s="154">
        <v>7.5769854132901129</v>
      </c>
      <c r="M33" s="152">
        <v>-5.1600753295668556</v>
      </c>
      <c r="N33" s="158">
        <v>195</v>
      </c>
      <c r="O33" s="156">
        <v>239</v>
      </c>
      <c r="P33" s="172">
        <v>-44</v>
      </c>
      <c r="Q33" s="4"/>
      <c r="R33" s="4"/>
      <c r="S33" s="4"/>
    </row>
    <row r="34" spans="1:19">
      <c r="A34" s="184" t="s">
        <v>93</v>
      </c>
      <c r="B34" s="55" t="s">
        <v>185</v>
      </c>
      <c r="C34" s="143">
        <v>170</v>
      </c>
      <c r="D34" s="10">
        <v>130</v>
      </c>
      <c r="E34" s="10">
        <v>129</v>
      </c>
      <c r="F34" s="143">
        <v>-40</v>
      </c>
      <c r="G34" s="74">
        <v>-1</v>
      </c>
      <c r="H34" s="143">
        <v>0</v>
      </c>
      <c r="I34" s="74">
        <v>0</v>
      </c>
      <c r="J34" s="143">
        <v>-40</v>
      </c>
      <c r="K34" s="74">
        <v>-1</v>
      </c>
      <c r="L34" s="154">
        <v>-23.52941176470588</v>
      </c>
      <c r="M34" s="152">
        <v>-0.76923076923076927</v>
      </c>
      <c r="N34" s="158">
        <v>267</v>
      </c>
      <c r="O34" s="156">
        <v>210</v>
      </c>
      <c r="P34" s="172">
        <v>57</v>
      </c>
      <c r="Q34" s="4"/>
      <c r="R34" s="4"/>
      <c r="S34" s="4"/>
    </row>
    <row r="35" spans="1:19">
      <c r="A35" s="184" t="s">
        <v>95</v>
      </c>
      <c r="B35" s="55" t="s">
        <v>186</v>
      </c>
      <c r="C35" s="143">
        <v>2067</v>
      </c>
      <c r="D35" s="10">
        <v>2130</v>
      </c>
      <c r="E35" s="10">
        <v>1982</v>
      </c>
      <c r="F35" s="143">
        <v>63</v>
      </c>
      <c r="G35" s="74">
        <v>-148</v>
      </c>
      <c r="H35" s="143">
        <v>2</v>
      </c>
      <c r="I35" s="74">
        <v>0</v>
      </c>
      <c r="J35" s="143">
        <v>61</v>
      </c>
      <c r="K35" s="74">
        <v>-148</v>
      </c>
      <c r="L35" s="154">
        <v>2.9511369134010641</v>
      </c>
      <c r="M35" s="152">
        <v>-6.948356807511737</v>
      </c>
      <c r="N35" s="158">
        <v>221</v>
      </c>
      <c r="O35" s="156">
        <v>255</v>
      </c>
      <c r="P35" s="172">
        <v>-34</v>
      </c>
      <c r="Q35" s="4"/>
      <c r="R35" s="4"/>
      <c r="S35" s="4"/>
    </row>
    <row r="36" spans="1:19">
      <c r="A36" s="184" t="s">
        <v>95</v>
      </c>
      <c r="B36" s="55" t="s">
        <v>187</v>
      </c>
      <c r="C36" s="143">
        <v>1210</v>
      </c>
      <c r="D36" s="10">
        <v>1783</v>
      </c>
      <c r="E36" s="10">
        <v>2344</v>
      </c>
      <c r="F36" s="143">
        <v>573</v>
      </c>
      <c r="G36" s="74">
        <v>561</v>
      </c>
      <c r="H36" s="143">
        <v>139</v>
      </c>
      <c r="I36" s="74">
        <v>282</v>
      </c>
      <c r="J36" s="143">
        <v>434</v>
      </c>
      <c r="K36" s="74">
        <v>279</v>
      </c>
      <c r="L36" s="154">
        <v>35.867768595041319</v>
      </c>
      <c r="M36" s="152">
        <v>15.647784632641615</v>
      </c>
      <c r="N36" s="158">
        <v>66</v>
      </c>
      <c r="O36" s="156">
        <v>90</v>
      </c>
      <c r="P36" s="172">
        <v>-24</v>
      </c>
      <c r="Q36" s="4"/>
      <c r="R36" s="4"/>
      <c r="S36" s="4"/>
    </row>
    <row r="37" spans="1:19">
      <c r="A37" s="184" t="s">
        <v>95</v>
      </c>
      <c r="B37" s="55" t="s">
        <v>188</v>
      </c>
      <c r="C37" s="143">
        <v>11767</v>
      </c>
      <c r="D37" s="10">
        <v>11895</v>
      </c>
      <c r="E37" s="10">
        <v>11925</v>
      </c>
      <c r="F37" s="143">
        <v>128</v>
      </c>
      <c r="G37" s="74">
        <v>30</v>
      </c>
      <c r="H37" s="143">
        <v>28</v>
      </c>
      <c r="I37" s="74">
        <v>0</v>
      </c>
      <c r="J37" s="143">
        <v>100</v>
      </c>
      <c r="K37" s="74">
        <v>30</v>
      </c>
      <c r="L37" s="154">
        <v>0.84983428231494851</v>
      </c>
      <c r="M37" s="152">
        <v>0.25220680958385877</v>
      </c>
      <c r="N37" s="158">
        <v>235</v>
      </c>
      <c r="O37" s="156">
        <v>201</v>
      </c>
      <c r="P37" s="172">
        <v>34</v>
      </c>
      <c r="Q37" s="4"/>
      <c r="R37" s="4"/>
      <c r="S37" s="4"/>
    </row>
    <row r="38" spans="1:19">
      <c r="A38" s="184" t="s">
        <v>95</v>
      </c>
      <c r="B38" s="55" t="s">
        <v>189</v>
      </c>
      <c r="C38" s="143">
        <v>31499</v>
      </c>
      <c r="D38" s="10">
        <v>34660</v>
      </c>
      <c r="E38" s="10">
        <v>36648</v>
      </c>
      <c r="F38" s="143">
        <v>3161</v>
      </c>
      <c r="G38" s="74">
        <v>1988</v>
      </c>
      <c r="H38" s="143">
        <v>591</v>
      </c>
      <c r="I38" s="74">
        <v>461</v>
      </c>
      <c r="J38" s="143">
        <v>2570</v>
      </c>
      <c r="K38" s="74">
        <v>1527</v>
      </c>
      <c r="L38" s="154">
        <v>8.1589891742594993</v>
      </c>
      <c r="M38" s="152">
        <v>4.4056549336410855</v>
      </c>
      <c r="N38" s="158">
        <v>188</v>
      </c>
      <c r="O38" s="156">
        <v>165</v>
      </c>
      <c r="P38" s="172">
        <v>23</v>
      </c>
      <c r="Q38" s="4"/>
      <c r="R38" s="4"/>
      <c r="S38" s="4"/>
    </row>
    <row r="39" spans="1:19">
      <c r="A39" s="184" t="s">
        <v>190</v>
      </c>
      <c r="B39" s="55" t="s">
        <v>191</v>
      </c>
      <c r="C39" s="143">
        <v>2500</v>
      </c>
      <c r="D39" s="10">
        <v>3780</v>
      </c>
      <c r="E39" s="10">
        <v>5509</v>
      </c>
      <c r="F39" s="143">
        <v>1280</v>
      </c>
      <c r="G39" s="74">
        <v>1729</v>
      </c>
      <c r="H39" s="143">
        <v>32</v>
      </c>
      <c r="I39" s="74">
        <v>125</v>
      </c>
      <c r="J39" s="143">
        <v>1248</v>
      </c>
      <c r="K39" s="74">
        <v>1604</v>
      </c>
      <c r="L39" s="154">
        <v>49.919999999999995</v>
      </c>
      <c r="M39" s="152">
        <v>42.433862433862437</v>
      </c>
      <c r="N39" s="158">
        <v>41</v>
      </c>
      <c r="O39" s="156">
        <v>26</v>
      </c>
      <c r="P39" s="172">
        <v>15</v>
      </c>
      <c r="Q39" s="4"/>
      <c r="R39" s="4"/>
      <c r="S39" s="4"/>
    </row>
    <row r="40" spans="1:19">
      <c r="A40" s="184" t="s">
        <v>70</v>
      </c>
      <c r="B40" s="55" t="s">
        <v>192</v>
      </c>
      <c r="C40" s="143">
        <v>1498</v>
      </c>
      <c r="D40" s="10">
        <v>2059</v>
      </c>
      <c r="E40" s="10">
        <v>2409</v>
      </c>
      <c r="F40" s="143">
        <v>561</v>
      </c>
      <c r="G40" s="74">
        <v>350</v>
      </c>
      <c r="H40" s="143">
        <v>0</v>
      </c>
      <c r="I40" s="74">
        <v>0</v>
      </c>
      <c r="J40" s="143">
        <v>561</v>
      </c>
      <c r="K40" s="74">
        <v>350</v>
      </c>
      <c r="L40" s="154">
        <v>37.44993324432577</v>
      </c>
      <c r="M40" s="152">
        <v>16.998542982030113</v>
      </c>
      <c r="N40" s="158">
        <v>63</v>
      </c>
      <c r="O40" s="156">
        <v>82</v>
      </c>
      <c r="P40" s="172">
        <v>-19</v>
      </c>
      <c r="Q40" s="4"/>
      <c r="R40" s="4"/>
      <c r="S40" s="4"/>
    </row>
    <row r="41" spans="1:19">
      <c r="A41" s="184" t="s">
        <v>70</v>
      </c>
      <c r="B41" s="55" t="s">
        <v>193</v>
      </c>
      <c r="C41" s="143">
        <v>2701</v>
      </c>
      <c r="D41" s="10">
        <v>5757</v>
      </c>
      <c r="E41" s="10">
        <v>13190</v>
      </c>
      <c r="F41" s="143">
        <v>3056</v>
      </c>
      <c r="G41" s="74">
        <v>7433</v>
      </c>
      <c r="H41" s="143">
        <v>2112</v>
      </c>
      <c r="I41" s="74">
        <v>5290</v>
      </c>
      <c r="J41" s="143">
        <v>944</v>
      </c>
      <c r="K41" s="74">
        <v>2143</v>
      </c>
      <c r="L41" s="154">
        <v>34.950018511662343</v>
      </c>
      <c r="M41" s="152">
        <v>37.224248740663541</v>
      </c>
      <c r="N41" s="158">
        <v>69</v>
      </c>
      <c r="O41" s="156">
        <v>32</v>
      </c>
      <c r="P41" s="172">
        <v>37</v>
      </c>
      <c r="Q41" s="4"/>
      <c r="R41" s="4"/>
      <c r="S41" s="4"/>
    </row>
    <row r="42" spans="1:19">
      <c r="A42" s="184" t="s">
        <v>70</v>
      </c>
      <c r="B42" s="55" t="s">
        <v>194</v>
      </c>
      <c r="C42" s="143">
        <v>311</v>
      </c>
      <c r="D42" s="10">
        <v>319</v>
      </c>
      <c r="E42" s="10">
        <v>320</v>
      </c>
      <c r="F42" s="143">
        <v>8</v>
      </c>
      <c r="G42" s="74">
        <v>1</v>
      </c>
      <c r="H42" s="143">
        <v>0</v>
      </c>
      <c r="I42" s="74">
        <v>0</v>
      </c>
      <c r="J42" s="143">
        <v>8</v>
      </c>
      <c r="K42" s="74">
        <v>1</v>
      </c>
      <c r="L42" s="154">
        <v>2.572347266881029</v>
      </c>
      <c r="M42" s="152">
        <v>0.31347962382445138</v>
      </c>
      <c r="N42" s="158">
        <v>225</v>
      </c>
      <c r="O42" s="156">
        <v>200</v>
      </c>
      <c r="P42" s="172">
        <v>25</v>
      </c>
      <c r="Q42" s="4"/>
      <c r="R42" s="4"/>
      <c r="S42" s="4"/>
    </row>
    <row r="43" spans="1:19">
      <c r="A43" s="184" t="s">
        <v>70</v>
      </c>
      <c r="B43" s="55" t="s">
        <v>195</v>
      </c>
      <c r="C43" s="143">
        <v>524</v>
      </c>
      <c r="D43" s="10">
        <v>863</v>
      </c>
      <c r="E43" s="10">
        <v>788</v>
      </c>
      <c r="F43" s="143">
        <v>339</v>
      </c>
      <c r="G43" s="74">
        <v>-75</v>
      </c>
      <c r="H43" s="143">
        <v>2</v>
      </c>
      <c r="I43" s="74">
        <v>5</v>
      </c>
      <c r="J43" s="143">
        <v>337</v>
      </c>
      <c r="K43" s="74">
        <v>-80</v>
      </c>
      <c r="L43" s="154">
        <v>64.312977099236647</v>
      </c>
      <c r="M43" s="152">
        <v>-9.2699884125144845</v>
      </c>
      <c r="N43" s="158">
        <v>27</v>
      </c>
      <c r="O43" s="156">
        <v>258</v>
      </c>
      <c r="P43" s="172">
        <v>-231</v>
      </c>
      <c r="Q43" s="4"/>
      <c r="R43" s="4"/>
      <c r="S43" s="4"/>
    </row>
    <row r="44" spans="1:19">
      <c r="A44" s="184" t="s">
        <v>70</v>
      </c>
      <c r="B44" s="55" t="s">
        <v>196</v>
      </c>
      <c r="C44" s="143">
        <v>995</v>
      </c>
      <c r="D44" s="10">
        <v>1163</v>
      </c>
      <c r="E44" s="10">
        <v>1138</v>
      </c>
      <c r="F44" s="143">
        <v>168</v>
      </c>
      <c r="G44" s="74">
        <v>-25</v>
      </c>
      <c r="H44" s="143">
        <v>0</v>
      </c>
      <c r="I44" s="74">
        <v>0</v>
      </c>
      <c r="J44" s="143">
        <v>168</v>
      </c>
      <c r="K44" s="74">
        <v>-25</v>
      </c>
      <c r="L44" s="154">
        <v>16.884422110552762</v>
      </c>
      <c r="M44" s="152">
        <v>-2.1496130696474633</v>
      </c>
      <c r="N44" s="158">
        <v>128</v>
      </c>
      <c r="O44" s="156">
        <v>225</v>
      </c>
      <c r="P44" s="172">
        <v>-97</v>
      </c>
      <c r="Q44" s="4"/>
      <c r="R44" s="4"/>
      <c r="S44" s="4"/>
    </row>
    <row r="45" spans="1:19">
      <c r="A45" s="184" t="s">
        <v>68</v>
      </c>
      <c r="B45" s="55" t="s">
        <v>197</v>
      </c>
      <c r="C45" s="143">
        <v>940</v>
      </c>
      <c r="D45" s="10">
        <v>954</v>
      </c>
      <c r="E45" s="10">
        <v>1073</v>
      </c>
      <c r="F45" s="143">
        <v>14</v>
      </c>
      <c r="G45" s="74">
        <v>119</v>
      </c>
      <c r="H45" s="143">
        <v>0</v>
      </c>
      <c r="I45" s="74">
        <v>0</v>
      </c>
      <c r="J45" s="143">
        <v>14</v>
      </c>
      <c r="K45" s="74">
        <v>119</v>
      </c>
      <c r="L45" s="154">
        <v>1.4893617021276597</v>
      </c>
      <c r="M45" s="152">
        <v>12.473794549266247</v>
      </c>
      <c r="N45" s="158">
        <v>228</v>
      </c>
      <c r="O45" s="156">
        <v>107</v>
      </c>
      <c r="P45" s="172">
        <v>121</v>
      </c>
      <c r="Q45" s="4"/>
      <c r="R45" s="4"/>
      <c r="S45" s="4"/>
    </row>
    <row r="46" spans="1:19">
      <c r="A46" s="184" t="s">
        <v>62</v>
      </c>
      <c r="B46" s="55" t="s">
        <v>198</v>
      </c>
      <c r="C46" s="143">
        <v>2005</v>
      </c>
      <c r="D46" s="10">
        <v>2956</v>
      </c>
      <c r="E46" s="10">
        <v>4209</v>
      </c>
      <c r="F46" s="143">
        <v>951</v>
      </c>
      <c r="G46" s="74">
        <v>1253</v>
      </c>
      <c r="H46" s="143">
        <v>9</v>
      </c>
      <c r="I46" s="74">
        <v>21</v>
      </c>
      <c r="J46" s="143">
        <v>942</v>
      </c>
      <c r="K46" s="74">
        <v>1232</v>
      </c>
      <c r="L46" s="154">
        <v>46.982543640897759</v>
      </c>
      <c r="M46" s="152">
        <v>41.677943166441139</v>
      </c>
      <c r="N46" s="158">
        <v>46</v>
      </c>
      <c r="O46" s="156">
        <v>27</v>
      </c>
      <c r="P46" s="172">
        <v>19</v>
      </c>
      <c r="Q46" s="4"/>
      <c r="R46" s="4"/>
      <c r="S46" s="4"/>
    </row>
    <row r="47" spans="1:19">
      <c r="A47" s="184" t="s">
        <v>62</v>
      </c>
      <c r="B47" s="55" t="s">
        <v>199</v>
      </c>
      <c r="C47" s="143">
        <v>167</v>
      </c>
      <c r="D47" s="10">
        <v>214</v>
      </c>
      <c r="E47" s="10">
        <v>193</v>
      </c>
      <c r="F47" s="143">
        <v>47</v>
      </c>
      <c r="G47" s="74">
        <v>-21</v>
      </c>
      <c r="H47" s="143">
        <v>0</v>
      </c>
      <c r="I47" s="74">
        <v>0</v>
      </c>
      <c r="J47" s="143">
        <v>47</v>
      </c>
      <c r="K47" s="74">
        <v>-21</v>
      </c>
      <c r="L47" s="154">
        <v>28.143712574850298</v>
      </c>
      <c r="M47" s="152">
        <v>-9.8130841121495322</v>
      </c>
      <c r="N47" s="158">
        <v>82</v>
      </c>
      <c r="O47" s="156">
        <v>261</v>
      </c>
      <c r="P47" s="172">
        <v>-179</v>
      </c>
      <c r="Q47" s="4"/>
      <c r="R47" s="4"/>
      <c r="S47" s="4"/>
    </row>
    <row r="48" spans="1:19">
      <c r="A48" s="184" t="s">
        <v>62</v>
      </c>
      <c r="B48" s="55" t="s">
        <v>200</v>
      </c>
      <c r="C48" s="143">
        <v>252</v>
      </c>
      <c r="D48" s="10">
        <v>425</v>
      </c>
      <c r="E48" s="10">
        <v>489</v>
      </c>
      <c r="F48" s="143">
        <v>173</v>
      </c>
      <c r="G48" s="74">
        <v>64</v>
      </c>
      <c r="H48" s="143">
        <v>0</v>
      </c>
      <c r="I48" s="74">
        <v>0</v>
      </c>
      <c r="J48" s="143">
        <v>173</v>
      </c>
      <c r="K48" s="74">
        <v>64</v>
      </c>
      <c r="L48" s="154">
        <v>68.650793650793645</v>
      </c>
      <c r="M48" s="152">
        <v>15.058823529411763</v>
      </c>
      <c r="N48" s="158">
        <v>24</v>
      </c>
      <c r="O48" s="156">
        <v>92</v>
      </c>
      <c r="P48" s="172">
        <v>-68</v>
      </c>
      <c r="Q48" s="4"/>
      <c r="R48" s="4"/>
      <c r="S48" s="4"/>
    </row>
    <row r="49" spans="1:19">
      <c r="A49" s="184" t="s">
        <v>62</v>
      </c>
      <c r="B49" s="55" t="s">
        <v>201</v>
      </c>
      <c r="C49" s="143">
        <v>20337</v>
      </c>
      <c r="D49" s="10">
        <v>32066</v>
      </c>
      <c r="E49" s="10">
        <v>59781</v>
      </c>
      <c r="F49" s="143">
        <v>11729</v>
      </c>
      <c r="G49" s="74">
        <v>27715</v>
      </c>
      <c r="H49" s="143">
        <v>3453</v>
      </c>
      <c r="I49" s="74">
        <v>1810</v>
      </c>
      <c r="J49" s="143">
        <v>8276</v>
      </c>
      <c r="K49" s="74">
        <v>25905</v>
      </c>
      <c r="L49" s="154">
        <v>40.69430102768353</v>
      </c>
      <c r="M49" s="152">
        <v>80.786502837896833</v>
      </c>
      <c r="N49" s="158">
        <v>58</v>
      </c>
      <c r="O49" s="156">
        <v>9</v>
      </c>
      <c r="P49" s="172">
        <v>49</v>
      </c>
      <c r="Q49" s="4"/>
      <c r="R49" s="4"/>
      <c r="S49" s="4"/>
    </row>
    <row r="50" spans="1:19">
      <c r="A50" s="184" t="s">
        <v>99</v>
      </c>
      <c r="B50" s="55" t="s">
        <v>202</v>
      </c>
      <c r="C50" s="143">
        <v>1393</v>
      </c>
      <c r="D50" s="10">
        <v>1517</v>
      </c>
      <c r="E50" s="10">
        <v>1425</v>
      </c>
      <c r="F50" s="143">
        <v>124</v>
      </c>
      <c r="G50" s="74">
        <v>-92</v>
      </c>
      <c r="H50" s="143">
        <v>0</v>
      </c>
      <c r="I50" s="74">
        <v>0</v>
      </c>
      <c r="J50" s="143">
        <v>124</v>
      </c>
      <c r="K50" s="74">
        <v>-92</v>
      </c>
      <c r="L50" s="154">
        <v>8.9016511127063893</v>
      </c>
      <c r="M50" s="152">
        <v>-6.0646011865524061</v>
      </c>
      <c r="N50" s="158">
        <v>185</v>
      </c>
      <c r="O50" s="156">
        <v>247</v>
      </c>
      <c r="P50" s="172">
        <v>-62</v>
      </c>
      <c r="Q50" s="4"/>
      <c r="R50" s="4"/>
      <c r="S50" s="4"/>
    </row>
    <row r="51" spans="1:19">
      <c r="A51" s="184" t="s">
        <v>65</v>
      </c>
      <c r="B51" s="55" t="s">
        <v>203</v>
      </c>
      <c r="C51" s="143">
        <v>568</v>
      </c>
      <c r="D51" s="10">
        <v>600</v>
      </c>
      <c r="E51" s="10">
        <v>562</v>
      </c>
      <c r="F51" s="143">
        <v>32</v>
      </c>
      <c r="G51" s="74">
        <v>-38</v>
      </c>
      <c r="H51" s="143">
        <v>0</v>
      </c>
      <c r="I51" s="74">
        <v>0</v>
      </c>
      <c r="J51" s="143">
        <v>32</v>
      </c>
      <c r="K51" s="74">
        <v>-38</v>
      </c>
      <c r="L51" s="154">
        <v>5.6338028169014089</v>
      </c>
      <c r="M51" s="152">
        <v>-6.3333333333333339</v>
      </c>
      <c r="N51" s="158">
        <v>208</v>
      </c>
      <c r="O51" s="156">
        <v>250</v>
      </c>
      <c r="P51" s="172">
        <v>-42</v>
      </c>
      <c r="Q51" s="4"/>
      <c r="R51" s="4"/>
      <c r="S51" s="4"/>
    </row>
    <row r="52" spans="1:19">
      <c r="A52" s="184" t="s">
        <v>65</v>
      </c>
      <c r="B52" s="55" t="s">
        <v>204</v>
      </c>
      <c r="C52" s="143">
        <v>910</v>
      </c>
      <c r="D52" s="10">
        <v>922</v>
      </c>
      <c r="E52" s="10">
        <v>968</v>
      </c>
      <c r="F52" s="143">
        <v>12</v>
      </c>
      <c r="G52" s="74">
        <v>46</v>
      </c>
      <c r="H52" s="143">
        <v>0</v>
      </c>
      <c r="I52" s="74">
        <v>18</v>
      </c>
      <c r="J52" s="143">
        <v>12</v>
      </c>
      <c r="K52" s="74">
        <v>28</v>
      </c>
      <c r="L52" s="154">
        <v>1.3186813186813187</v>
      </c>
      <c r="M52" s="152">
        <v>3.0368763557483729</v>
      </c>
      <c r="N52" s="158">
        <v>232</v>
      </c>
      <c r="O52" s="156">
        <v>178</v>
      </c>
      <c r="P52" s="172">
        <v>54</v>
      </c>
      <c r="Q52" s="4"/>
      <c r="R52" s="4"/>
      <c r="S52" s="4"/>
    </row>
    <row r="53" spans="1:19">
      <c r="A53" s="184" t="s">
        <v>65</v>
      </c>
      <c r="B53" s="55" t="s">
        <v>205</v>
      </c>
      <c r="C53" s="143">
        <v>5349</v>
      </c>
      <c r="D53" s="10">
        <v>6808</v>
      </c>
      <c r="E53" s="10">
        <v>7664</v>
      </c>
      <c r="F53" s="143">
        <v>1459</v>
      </c>
      <c r="G53" s="74">
        <v>856</v>
      </c>
      <c r="H53" s="143">
        <v>12</v>
      </c>
      <c r="I53" s="74">
        <v>18</v>
      </c>
      <c r="J53" s="143">
        <v>1447</v>
      </c>
      <c r="K53" s="74">
        <v>838</v>
      </c>
      <c r="L53" s="154">
        <v>27.051785380444944</v>
      </c>
      <c r="M53" s="152">
        <v>12.309048178613397</v>
      </c>
      <c r="N53" s="158">
        <v>86</v>
      </c>
      <c r="O53" s="156">
        <v>109</v>
      </c>
      <c r="P53" s="172">
        <v>-23</v>
      </c>
      <c r="Q53" s="4"/>
      <c r="R53" s="4"/>
      <c r="S53" s="4"/>
    </row>
    <row r="54" spans="1:19">
      <c r="A54" s="184" t="s">
        <v>65</v>
      </c>
      <c r="B54" s="55" t="s">
        <v>206</v>
      </c>
      <c r="C54" s="143">
        <v>324</v>
      </c>
      <c r="D54" s="10">
        <v>528</v>
      </c>
      <c r="E54" s="10">
        <v>501</v>
      </c>
      <c r="F54" s="143">
        <v>204</v>
      </c>
      <c r="G54" s="74">
        <v>-27</v>
      </c>
      <c r="H54" s="143">
        <v>0</v>
      </c>
      <c r="I54" s="74">
        <v>3</v>
      </c>
      <c r="J54" s="143">
        <v>204</v>
      </c>
      <c r="K54" s="74">
        <v>-30</v>
      </c>
      <c r="L54" s="154">
        <v>62.962962962962962</v>
      </c>
      <c r="M54" s="152">
        <v>-5.6818181818181817</v>
      </c>
      <c r="N54" s="158">
        <v>29</v>
      </c>
      <c r="O54" s="156">
        <v>243</v>
      </c>
      <c r="P54" s="172">
        <v>-214</v>
      </c>
      <c r="Q54" s="4"/>
      <c r="R54" s="4"/>
      <c r="S54" s="4"/>
    </row>
    <row r="55" spans="1:19">
      <c r="A55" s="184" t="s">
        <v>65</v>
      </c>
      <c r="B55" s="55" t="s">
        <v>207</v>
      </c>
      <c r="C55" s="143">
        <v>984</v>
      </c>
      <c r="D55" s="10">
        <v>897</v>
      </c>
      <c r="E55" s="10">
        <v>988</v>
      </c>
      <c r="F55" s="143">
        <v>-87</v>
      </c>
      <c r="G55" s="74">
        <v>91</v>
      </c>
      <c r="H55" s="143">
        <v>0</v>
      </c>
      <c r="I55" s="74">
        <v>32</v>
      </c>
      <c r="J55" s="143">
        <v>-87</v>
      </c>
      <c r="K55" s="74">
        <v>59</v>
      </c>
      <c r="L55" s="154">
        <v>-8.8414634146341466</v>
      </c>
      <c r="M55" s="152">
        <v>6.5774804905239677</v>
      </c>
      <c r="N55" s="158">
        <v>259</v>
      </c>
      <c r="O55" s="156">
        <v>149</v>
      </c>
      <c r="P55" s="172">
        <v>110</v>
      </c>
      <c r="Q55" s="4"/>
      <c r="R55" s="4"/>
      <c r="S55" s="4"/>
    </row>
    <row r="56" spans="1:19">
      <c r="A56" s="184" t="s">
        <v>65</v>
      </c>
      <c r="B56" s="55" t="s">
        <v>208</v>
      </c>
      <c r="C56" s="143">
        <v>176</v>
      </c>
      <c r="D56" s="10">
        <v>134</v>
      </c>
      <c r="E56" s="10">
        <v>151</v>
      </c>
      <c r="F56" s="143">
        <v>-42</v>
      </c>
      <c r="G56" s="74">
        <v>17</v>
      </c>
      <c r="H56" s="143">
        <v>0</v>
      </c>
      <c r="I56" s="74">
        <v>0</v>
      </c>
      <c r="J56" s="143">
        <v>-42</v>
      </c>
      <c r="K56" s="74">
        <v>17</v>
      </c>
      <c r="L56" s="154">
        <v>-23.863636363636363</v>
      </c>
      <c r="M56" s="152">
        <v>12.686567164179104</v>
      </c>
      <c r="N56" s="158">
        <v>268</v>
      </c>
      <c r="O56" s="156">
        <v>106</v>
      </c>
      <c r="P56" s="172">
        <v>162</v>
      </c>
      <c r="Q56" s="4"/>
      <c r="R56" s="4"/>
      <c r="S56" s="4"/>
    </row>
    <row r="57" spans="1:19">
      <c r="A57" s="184" t="s">
        <v>65</v>
      </c>
      <c r="B57" s="55" t="s">
        <v>209</v>
      </c>
      <c r="C57" s="143">
        <v>53</v>
      </c>
      <c r="D57" s="10">
        <v>60</v>
      </c>
      <c r="E57" s="10">
        <v>48</v>
      </c>
      <c r="F57" s="143">
        <v>7</v>
      </c>
      <c r="G57" s="74">
        <v>-12</v>
      </c>
      <c r="H57" s="143">
        <v>0</v>
      </c>
      <c r="I57" s="74">
        <v>0</v>
      </c>
      <c r="J57" s="143">
        <v>7</v>
      </c>
      <c r="K57" s="74">
        <v>-12</v>
      </c>
      <c r="L57" s="154">
        <v>13.20754716981132</v>
      </c>
      <c r="M57" s="152">
        <v>-20</v>
      </c>
      <c r="N57" s="158">
        <v>155</v>
      </c>
      <c r="O57" s="156">
        <v>277</v>
      </c>
      <c r="P57" s="172">
        <v>-122</v>
      </c>
      <c r="Q57" s="4"/>
      <c r="R57" s="4"/>
      <c r="S57" s="4"/>
    </row>
    <row r="58" spans="1:19">
      <c r="A58" s="184" t="s">
        <v>65</v>
      </c>
      <c r="B58" s="55" t="s">
        <v>210</v>
      </c>
      <c r="C58" s="143">
        <v>941</v>
      </c>
      <c r="D58" s="10">
        <v>2609</v>
      </c>
      <c r="E58" s="10">
        <v>4437</v>
      </c>
      <c r="F58" s="143">
        <v>1668</v>
      </c>
      <c r="G58" s="74">
        <v>1828</v>
      </c>
      <c r="H58" s="143">
        <v>47</v>
      </c>
      <c r="I58" s="74">
        <v>0</v>
      </c>
      <c r="J58" s="143">
        <v>1621</v>
      </c>
      <c r="K58" s="74">
        <v>1828</v>
      </c>
      <c r="L58" s="154">
        <v>172.2635494155154</v>
      </c>
      <c r="M58" s="152">
        <v>70.06515906477577</v>
      </c>
      <c r="N58" s="158">
        <v>4</v>
      </c>
      <c r="O58" s="156">
        <v>11</v>
      </c>
      <c r="P58" s="172">
        <v>-7</v>
      </c>
      <c r="Q58" s="4"/>
      <c r="R58" s="4"/>
      <c r="S58" s="4"/>
    </row>
    <row r="59" spans="1:19">
      <c r="A59" s="184" t="s">
        <v>65</v>
      </c>
      <c r="B59" s="55" t="s">
        <v>211</v>
      </c>
      <c r="C59" s="143">
        <v>11235</v>
      </c>
      <c r="D59" s="10">
        <v>14953</v>
      </c>
      <c r="E59" s="10">
        <v>20366</v>
      </c>
      <c r="F59" s="143">
        <v>3718</v>
      </c>
      <c r="G59" s="74">
        <v>5413</v>
      </c>
      <c r="H59" s="143">
        <v>435</v>
      </c>
      <c r="I59" s="74">
        <v>419</v>
      </c>
      <c r="J59" s="143">
        <v>3283</v>
      </c>
      <c r="K59" s="74">
        <v>4994</v>
      </c>
      <c r="L59" s="154">
        <v>29.221183800623052</v>
      </c>
      <c r="M59" s="152">
        <v>33.397980338393637</v>
      </c>
      <c r="N59" s="158">
        <v>79</v>
      </c>
      <c r="O59" s="156">
        <v>40</v>
      </c>
      <c r="P59" s="172">
        <v>39</v>
      </c>
      <c r="Q59" s="4"/>
      <c r="R59" s="4"/>
      <c r="S59" s="4"/>
    </row>
    <row r="60" spans="1:19">
      <c r="A60" s="184" t="s">
        <v>65</v>
      </c>
      <c r="B60" s="55" t="s">
        <v>212</v>
      </c>
      <c r="C60" s="143">
        <v>3734</v>
      </c>
      <c r="D60" s="10">
        <v>5044</v>
      </c>
      <c r="E60" s="10">
        <v>6750</v>
      </c>
      <c r="F60" s="143">
        <v>1310</v>
      </c>
      <c r="G60" s="74">
        <v>1706</v>
      </c>
      <c r="H60" s="143">
        <v>18</v>
      </c>
      <c r="I60" s="74">
        <v>21</v>
      </c>
      <c r="J60" s="143">
        <v>1292</v>
      </c>
      <c r="K60" s="74">
        <v>1685</v>
      </c>
      <c r="L60" s="154">
        <v>34.60096411355115</v>
      </c>
      <c r="M60" s="152">
        <v>33.406026962727992</v>
      </c>
      <c r="N60" s="158">
        <v>70</v>
      </c>
      <c r="O60" s="156">
        <v>39</v>
      </c>
      <c r="P60" s="172">
        <v>31</v>
      </c>
      <c r="Q60" s="4"/>
      <c r="R60" s="4"/>
      <c r="S60" s="4"/>
    </row>
    <row r="61" spans="1:19">
      <c r="A61" s="184" t="s">
        <v>65</v>
      </c>
      <c r="B61" s="55" t="s">
        <v>213</v>
      </c>
      <c r="C61" s="143">
        <v>1104</v>
      </c>
      <c r="D61" s="10">
        <v>1823</v>
      </c>
      <c r="E61" s="10">
        <v>2140</v>
      </c>
      <c r="F61" s="143">
        <v>719</v>
      </c>
      <c r="G61" s="74">
        <v>317</v>
      </c>
      <c r="H61" s="143">
        <v>0</v>
      </c>
      <c r="I61" s="74">
        <v>0</v>
      </c>
      <c r="J61" s="143">
        <v>719</v>
      </c>
      <c r="K61" s="74">
        <v>317</v>
      </c>
      <c r="L61" s="154">
        <v>65.126811594202891</v>
      </c>
      <c r="M61" s="152">
        <v>17.388919363686231</v>
      </c>
      <c r="N61" s="158">
        <v>26</v>
      </c>
      <c r="O61" s="156">
        <v>78</v>
      </c>
      <c r="P61" s="172">
        <v>-52</v>
      </c>
      <c r="Q61" s="4"/>
      <c r="R61" s="4"/>
      <c r="S61" s="4"/>
    </row>
    <row r="62" spans="1:19">
      <c r="A62" s="184" t="s">
        <v>65</v>
      </c>
      <c r="B62" s="55" t="s">
        <v>214</v>
      </c>
      <c r="C62" s="143">
        <v>1203</v>
      </c>
      <c r="D62" s="10">
        <v>1733</v>
      </c>
      <c r="E62" s="10">
        <v>1514</v>
      </c>
      <c r="F62" s="143">
        <v>530</v>
      </c>
      <c r="G62" s="74">
        <v>-219</v>
      </c>
      <c r="H62" s="143">
        <v>35</v>
      </c>
      <c r="I62" s="74">
        <v>2</v>
      </c>
      <c r="J62" s="143">
        <v>495</v>
      </c>
      <c r="K62" s="74">
        <v>-221</v>
      </c>
      <c r="L62" s="154">
        <v>41.147132169576061</v>
      </c>
      <c r="M62" s="152">
        <v>-12.752452394691286</v>
      </c>
      <c r="N62" s="158">
        <v>57</v>
      </c>
      <c r="O62" s="156">
        <v>268</v>
      </c>
      <c r="P62" s="172">
        <v>-211</v>
      </c>
      <c r="Q62" s="4"/>
      <c r="R62" s="4"/>
      <c r="S62" s="4"/>
    </row>
    <row r="63" spans="1:19">
      <c r="A63" s="184" t="s">
        <v>65</v>
      </c>
      <c r="B63" s="55" t="s">
        <v>215</v>
      </c>
      <c r="C63" s="143">
        <v>1639</v>
      </c>
      <c r="D63" s="10">
        <v>2544</v>
      </c>
      <c r="E63" s="10">
        <v>2692</v>
      </c>
      <c r="F63" s="143">
        <v>905</v>
      </c>
      <c r="G63" s="74">
        <v>148</v>
      </c>
      <c r="H63" s="143">
        <v>0</v>
      </c>
      <c r="I63" s="74">
        <v>0</v>
      </c>
      <c r="J63" s="143">
        <v>905</v>
      </c>
      <c r="K63" s="74">
        <v>148</v>
      </c>
      <c r="L63" s="154">
        <v>55.216595485051855</v>
      </c>
      <c r="M63" s="152">
        <v>5.817610062893082</v>
      </c>
      <c r="N63" s="158">
        <v>34</v>
      </c>
      <c r="O63" s="156">
        <v>156</v>
      </c>
      <c r="P63" s="172">
        <v>-122</v>
      </c>
      <c r="Q63" s="4"/>
      <c r="R63" s="4"/>
      <c r="S63" s="4"/>
    </row>
    <row r="64" spans="1:19">
      <c r="A64" s="184" t="s">
        <v>65</v>
      </c>
      <c r="B64" s="55" t="s">
        <v>216</v>
      </c>
      <c r="C64" s="143">
        <v>169</v>
      </c>
      <c r="D64" s="10">
        <v>242</v>
      </c>
      <c r="E64" s="10">
        <v>205</v>
      </c>
      <c r="F64" s="143">
        <v>73</v>
      </c>
      <c r="G64" s="74">
        <v>-37</v>
      </c>
      <c r="H64" s="143">
        <v>0</v>
      </c>
      <c r="I64" s="74">
        <v>0</v>
      </c>
      <c r="J64" s="143">
        <v>73</v>
      </c>
      <c r="K64" s="74">
        <v>-37</v>
      </c>
      <c r="L64" s="154">
        <v>43.19526627218935</v>
      </c>
      <c r="M64" s="152">
        <v>-15.289256198347106</v>
      </c>
      <c r="N64" s="158">
        <v>53</v>
      </c>
      <c r="O64" s="156">
        <v>271</v>
      </c>
      <c r="P64" s="172">
        <v>-218</v>
      </c>
      <c r="Q64" s="4"/>
      <c r="R64" s="4"/>
      <c r="S64" s="4"/>
    </row>
    <row r="65" spans="1:19">
      <c r="A65" s="184" t="s">
        <v>100</v>
      </c>
      <c r="B65" s="55" t="s">
        <v>217</v>
      </c>
      <c r="C65" s="143">
        <v>16565</v>
      </c>
      <c r="D65" s="10">
        <v>16461</v>
      </c>
      <c r="E65" s="10">
        <v>16896</v>
      </c>
      <c r="F65" s="143">
        <v>-104</v>
      </c>
      <c r="G65" s="74">
        <v>435</v>
      </c>
      <c r="H65" s="143">
        <v>0</v>
      </c>
      <c r="I65" s="74">
        <v>0</v>
      </c>
      <c r="J65" s="143">
        <v>-104</v>
      </c>
      <c r="K65" s="74">
        <v>435</v>
      </c>
      <c r="L65" s="154">
        <v>-0.62782976154542713</v>
      </c>
      <c r="M65" s="152">
        <v>2.6426098049936213</v>
      </c>
      <c r="N65" s="158">
        <v>243</v>
      </c>
      <c r="O65" s="156">
        <v>184</v>
      </c>
      <c r="P65" s="172">
        <v>59</v>
      </c>
      <c r="Q65" s="4"/>
      <c r="R65" s="4"/>
      <c r="S65" s="4"/>
    </row>
    <row r="66" spans="1:19">
      <c r="A66" s="184" t="s">
        <v>100</v>
      </c>
      <c r="B66" s="55" t="s">
        <v>218</v>
      </c>
      <c r="C66" s="143">
        <v>1372</v>
      </c>
      <c r="D66" s="10">
        <v>1595</v>
      </c>
      <c r="E66" s="10">
        <v>1649</v>
      </c>
      <c r="F66" s="143">
        <v>223</v>
      </c>
      <c r="G66" s="74">
        <v>54</v>
      </c>
      <c r="H66" s="143">
        <v>117</v>
      </c>
      <c r="I66" s="74">
        <v>0</v>
      </c>
      <c r="J66" s="143">
        <v>106</v>
      </c>
      <c r="K66" s="74">
        <v>54</v>
      </c>
      <c r="L66" s="154">
        <v>7.7259475218658888</v>
      </c>
      <c r="M66" s="152">
        <v>3.3855799373040751</v>
      </c>
      <c r="N66" s="158">
        <v>193</v>
      </c>
      <c r="O66" s="156">
        <v>170</v>
      </c>
      <c r="P66" s="172">
        <v>23</v>
      </c>
      <c r="Q66" s="4"/>
      <c r="R66" s="4"/>
      <c r="S66" s="4"/>
    </row>
    <row r="67" spans="1:19">
      <c r="A67" s="184" t="s">
        <v>100</v>
      </c>
      <c r="B67" s="55" t="s">
        <v>219</v>
      </c>
      <c r="C67" s="143">
        <v>3011</v>
      </c>
      <c r="D67" s="10">
        <v>3049</v>
      </c>
      <c r="E67" s="10">
        <v>3107</v>
      </c>
      <c r="F67" s="143">
        <v>38</v>
      </c>
      <c r="G67" s="74">
        <v>58</v>
      </c>
      <c r="H67" s="143">
        <v>45</v>
      </c>
      <c r="I67" s="74">
        <v>23</v>
      </c>
      <c r="J67" s="143">
        <v>-7</v>
      </c>
      <c r="K67" s="74">
        <v>35</v>
      </c>
      <c r="L67" s="154">
        <v>-0.23248090335436733</v>
      </c>
      <c r="M67" s="152">
        <v>1.1479173499508035</v>
      </c>
      <c r="N67" s="158">
        <v>240</v>
      </c>
      <c r="O67" s="156">
        <v>192</v>
      </c>
      <c r="P67" s="172">
        <v>48</v>
      </c>
      <c r="Q67" s="4"/>
      <c r="R67" s="4"/>
      <c r="S67" s="4"/>
    </row>
    <row r="68" spans="1:19">
      <c r="A68" s="184" t="s">
        <v>100</v>
      </c>
      <c r="B68" s="55" t="s">
        <v>220</v>
      </c>
      <c r="C68" s="143">
        <v>8972</v>
      </c>
      <c r="D68" s="10">
        <v>9097</v>
      </c>
      <c r="E68" s="10">
        <v>8726</v>
      </c>
      <c r="F68" s="143">
        <v>125</v>
      </c>
      <c r="G68" s="74">
        <v>-371</v>
      </c>
      <c r="H68" s="143">
        <v>0</v>
      </c>
      <c r="I68" s="74">
        <v>0</v>
      </c>
      <c r="J68" s="143">
        <v>125</v>
      </c>
      <c r="K68" s="74">
        <v>-371</v>
      </c>
      <c r="L68" s="154">
        <v>1.3932233615693268</v>
      </c>
      <c r="M68" s="152">
        <v>-4.0782675607343082</v>
      </c>
      <c r="N68" s="158">
        <v>230</v>
      </c>
      <c r="O68" s="156">
        <v>236</v>
      </c>
      <c r="P68" s="172">
        <v>-6</v>
      </c>
      <c r="Q68" s="4"/>
      <c r="R68" s="4"/>
      <c r="S68" s="4"/>
    </row>
    <row r="69" spans="1:19">
      <c r="A69" s="184" t="s">
        <v>100</v>
      </c>
      <c r="B69" s="55" t="s">
        <v>221</v>
      </c>
      <c r="C69" s="143">
        <v>1473</v>
      </c>
      <c r="D69" s="10">
        <v>1484</v>
      </c>
      <c r="E69" s="10">
        <v>1653</v>
      </c>
      <c r="F69" s="143">
        <v>11</v>
      </c>
      <c r="G69" s="74">
        <v>169</v>
      </c>
      <c r="H69" s="143">
        <v>20</v>
      </c>
      <c r="I69" s="74">
        <v>4</v>
      </c>
      <c r="J69" s="143">
        <v>-9</v>
      </c>
      <c r="K69" s="74">
        <v>165</v>
      </c>
      <c r="L69" s="154">
        <v>-0.61099796334012213</v>
      </c>
      <c r="M69" s="152">
        <v>11.118598382749326</v>
      </c>
      <c r="N69" s="158">
        <v>242</v>
      </c>
      <c r="O69" s="156">
        <v>120</v>
      </c>
      <c r="P69" s="172">
        <v>122</v>
      </c>
      <c r="Q69" s="4"/>
      <c r="R69" s="4"/>
      <c r="S69" s="4"/>
    </row>
    <row r="70" spans="1:19">
      <c r="A70" s="184" t="s">
        <v>100</v>
      </c>
      <c r="B70" s="55" t="s">
        <v>222</v>
      </c>
      <c r="C70" s="143">
        <v>3060</v>
      </c>
      <c r="D70" s="10">
        <v>3312</v>
      </c>
      <c r="E70" s="10">
        <v>3976</v>
      </c>
      <c r="F70" s="143">
        <v>252</v>
      </c>
      <c r="G70" s="74">
        <v>664</v>
      </c>
      <c r="H70" s="143">
        <v>388</v>
      </c>
      <c r="I70" s="74">
        <v>7</v>
      </c>
      <c r="J70" s="143">
        <v>-136</v>
      </c>
      <c r="K70" s="74">
        <v>657</v>
      </c>
      <c r="L70" s="154">
        <v>-4.4444444444444446</v>
      </c>
      <c r="M70" s="152">
        <v>19.836956521739129</v>
      </c>
      <c r="N70" s="158">
        <v>254</v>
      </c>
      <c r="O70" s="156">
        <v>67</v>
      </c>
      <c r="P70" s="172">
        <v>187</v>
      </c>
      <c r="Q70" s="4"/>
      <c r="R70" s="4"/>
      <c r="S70" s="4"/>
    </row>
    <row r="71" spans="1:19">
      <c r="A71" s="184" t="s">
        <v>100</v>
      </c>
      <c r="B71" s="55" t="s">
        <v>223</v>
      </c>
      <c r="C71" s="143">
        <v>529</v>
      </c>
      <c r="D71" s="10">
        <v>675</v>
      </c>
      <c r="E71" s="10">
        <v>684</v>
      </c>
      <c r="F71" s="143">
        <v>146</v>
      </c>
      <c r="G71" s="74">
        <v>9</v>
      </c>
      <c r="H71" s="143">
        <v>0</v>
      </c>
      <c r="I71" s="74">
        <v>10</v>
      </c>
      <c r="J71" s="143">
        <v>146</v>
      </c>
      <c r="K71" s="74">
        <v>-1</v>
      </c>
      <c r="L71" s="154">
        <v>27.599243856332706</v>
      </c>
      <c r="M71" s="152">
        <v>-0.14814814814814814</v>
      </c>
      <c r="N71" s="158">
        <v>84</v>
      </c>
      <c r="O71" s="156">
        <v>204</v>
      </c>
      <c r="P71" s="172">
        <v>-120</v>
      </c>
      <c r="Q71" s="4"/>
      <c r="R71" s="4"/>
      <c r="S71" s="4"/>
    </row>
    <row r="72" spans="1:19">
      <c r="A72" s="184" t="s">
        <v>100</v>
      </c>
      <c r="B72" s="55" t="s">
        <v>224</v>
      </c>
      <c r="C72" s="143">
        <v>2301</v>
      </c>
      <c r="D72" s="10">
        <v>3836</v>
      </c>
      <c r="E72" s="10">
        <v>5569</v>
      </c>
      <c r="F72" s="143">
        <v>1535</v>
      </c>
      <c r="G72" s="74">
        <v>1733</v>
      </c>
      <c r="H72" s="143">
        <v>0</v>
      </c>
      <c r="I72" s="74">
        <v>0</v>
      </c>
      <c r="J72" s="143">
        <v>1535</v>
      </c>
      <c r="K72" s="74">
        <v>1733</v>
      </c>
      <c r="L72" s="154">
        <v>66.710126032159934</v>
      </c>
      <c r="M72" s="152">
        <v>45.177267987486964</v>
      </c>
      <c r="N72" s="158">
        <v>25</v>
      </c>
      <c r="O72" s="156">
        <v>23</v>
      </c>
      <c r="P72" s="172">
        <v>2</v>
      </c>
      <c r="Q72" s="4"/>
      <c r="R72" s="4"/>
      <c r="S72" s="4"/>
    </row>
    <row r="73" spans="1:19">
      <c r="A73" s="184" t="s">
        <v>100</v>
      </c>
      <c r="B73" s="55" t="s">
        <v>225</v>
      </c>
      <c r="C73" s="143">
        <v>1892</v>
      </c>
      <c r="D73" s="10">
        <v>2137</v>
      </c>
      <c r="E73" s="10">
        <v>2099</v>
      </c>
      <c r="F73" s="143">
        <v>245</v>
      </c>
      <c r="G73" s="74">
        <v>-38</v>
      </c>
      <c r="H73" s="143">
        <v>0</v>
      </c>
      <c r="I73" s="74">
        <v>0</v>
      </c>
      <c r="J73" s="143">
        <v>245</v>
      </c>
      <c r="K73" s="74">
        <v>-38</v>
      </c>
      <c r="L73" s="154">
        <v>12.949260042283298</v>
      </c>
      <c r="M73" s="152">
        <v>-1.7781937295273749</v>
      </c>
      <c r="N73" s="158">
        <v>159</v>
      </c>
      <c r="O73" s="156">
        <v>221</v>
      </c>
      <c r="P73" s="172">
        <v>-62</v>
      </c>
      <c r="Q73" s="4"/>
      <c r="R73" s="4"/>
      <c r="S73" s="4"/>
    </row>
    <row r="74" spans="1:19">
      <c r="A74" s="184" t="s">
        <v>102</v>
      </c>
      <c r="B74" s="55" t="s">
        <v>226</v>
      </c>
      <c r="C74" s="143">
        <v>1377</v>
      </c>
      <c r="D74" s="10">
        <v>1723</v>
      </c>
      <c r="E74" s="10">
        <v>1831</v>
      </c>
      <c r="F74" s="143">
        <v>346</v>
      </c>
      <c r="G74" s="74">
        <v>108</v>
      </c>
      <c r="H74" s="143">
        <v>0</v>
      </c>
      <c r="I74" s="74">
        <v>0</v>
      </c>
      <c r="J74" s="143">
        <v>346</v>
      </c>
      <c r="K74" s="74">
        <v>108</v>
      </c>
      <c r="L74" s="154">
        <v>25.127087872185911</v>
      </c>
      <c r="M74" s="152">
        <v>6.268136970400465</v>
      </c>
      <c r="N74" s="158">
        <v>94</v>
      </c>
      <c r="O74" s="156">
        <v>150</v>
      </c>
      <c r="P74" s="172">
        <v>-56</v>
      </c>
      <c r="Q74" s="4"/>
      <c r="R74" s="4"/>
      <c r="S74" s="4"/>
    </row>
    <row r="75" spans="1:19">
      <c r="A75" s="184" t="s">
        <v>102</v>
      </c>
      <c r="B75" s="55" t="s">
        <v>227</v>
      </c>
      <c r="C75" s="143">
        <v>845</v>
      </c>
      <c r="D75" s="10">
        <v>959</v>
      </c>
      <c r="E75" s="10">
        <v>1035</v>
      </c>
      <c r="F75" s="143">
        <v>114</v>
      </c>
      <c r="G75" s="74">
        <v>76</v>
      </c>
      <c r="H75" s="143">
        <v>0</v>
      </c>
      <c r="I75" s="74">
        <v>20</v>
      </c>
      <c r="J75" s="143">
        <v>114</v>
      </c>
      <c r="K75" s="74">
        <v>56</v>
      </c>
      <c r="L75" s="154">
        <v>13.491124260355031</v>
      </c>
      <c r="M75" s="152">
        <v>5.8394160583941606</v>
      </c>
      <c r="N75" s="158">
        <v>153</v>
      </c>
      <c r="O75" s="156">
        <v>155</v>
      </c>
      <c r="P75" s="172">
        <v>-2</v>
      </c>
      <c r="Q75" s="4"/>
      <c r="R75" s="4"/>
      <c r="S75" s="4"/>
    </row>
    <row r="76" spans="1:19">
      <c r="A76" s="184" t="s">
        <v>102</v>
      </c>
      <c r="B76" s="55" t="s">
        <v>228</v>
      </c>
      <c r="C76" s="143">
        <v>17176</v>
      </c>
      <c r="D76" s="10">
        <v>19795</v>
      </c>
      <c r="E76" s="10">
        <v>22075</v>
      </c>
      <c r="F76" s="143">
        <v>2619</v>
      </c>
      <c r="G76" s="74">
        <v>2280</v>
      </c>
      <c r="H76" s="143">
        <v>749</v>
      </c>
      <c r="I76" s="74">
        <v>96</v>
      </c>
      <c r="J76" s="143">
        <v>1870</v>
      </c>
      <c r="K76" s="74">
        <v>2184</v>
      </c>
      <c r="L76" s="154">
        <v>10.887284583139264</v>
      </c>
      <c r="M76" s="152">
        <v>11.033089163930287</v>
      </c>
      <c r="N76" s="158">
        <v>175</v>
      </c>
      <c r="O76" s="156">
        <v>121</v>
      </c>
      <c r="P76" s="172">
        <v>54</v>
      </c>
      <c r="Q76" s="4"/>
      <c r="R76" s="4"/>
      <c r="S76" s="4"/>
    </row>
    <row r="77" spans="1:19">
      <c r="A77" s="184" t="s">
        <v>97</v>
      </c>
      <c r="B77" s="55" t="s">
        <v>229</v>
      </c>
      <c r="C77" s="143">
        <v>7001</v>
      </c>
      <c r="D77" s="10">
        <v>8334</v>
      </c>
      <c r="E77" s="10">
        <v>9113</v>
      </c>
      <c r="F77" s="143">
        <v>1333</v>
      </c>
      <c r="G77" s="74">
        <v>779</v>
      </c>
      <c r="H77" s="143">
        <v>0</v>
      </c>
      <c r="I77" s="74">
        <v>0</v>
      </c>
      <c r="J77" s="143">
        <v>1333</v>
      </c>
      <c r="K77" s="74">
        <v>779</v>
      </c>
      <c r="L77" s="154">
        <v>19.040137123268106</v>
      </c>
      <c r="M77" s="152">
        <v>9.3472522198224155</v>
      </c>
      <c r="N77" s="158">
        <v>119</v>
      </c>
      <c r="O77" s="156">
        <v>132</v>
      </c>
      <c r="P77" s="172">
        <v>-13</v>
      </c>
      <c r="Q77" s="4"/>
      <c r="R77" s="4"/>
      <c r="S77" s="4"/>
    </row>
    <row r="78" spans="1:19">
      <c r="A78" s="184" t="s">
        <v>67</v>
      </c>
      <c r="B78" s="55" t="s">
        <v>230</v>
      </c>
      <c r="C78" s="143">
        <v>1694</v>
      </c>
      <c r="D78" s="10">
        <v>2460</v>
      </c>
      <c r="E78" s="10">
        <v>3014</v>
      </c>
      <c r="F78" s="143">
        <v>766</v>
      </c>
      <c r="G78" s="74">
        <v>554</v>
      </c>
      <c r="H78" s="143">
        <v>0</v>
      </c>
      <c r="I78" s="74">
        <v>0</v>
      </c>
      <c r="J78" s="143">
        <v>766</v>
      </c>
      <c r="K78" s="74">
        <v>554</v>
      </c>
      <c r="L78" s="154">
        <v>45.218417945690675</v>
      </c>
      <c r="M78" s="152">
        <v>22.520325203252032</v>
      </c>
      <c r="N78" s="158">
        <v>51</v>
      </c>
      <c r="O78" s="156">
        <v>61</v>
      </c>
      <c r="P78" s="172">
        <v>-10</v>
      </c>
      <c r="Q78" s="4"/>
      <c r="R78" s="4"/>
      <c r="S78" s="4"/>
    </row>
    <row r="79" spans="1:19">
      <c r="A79" s="184" t="s">
        <v>255</v>
      </c>
      <c r="B79" s="55" t="s">
        <v>256</v>
      </c>
      <c r="C79" s="143">
        <v>33650</v>
      </c>
      <c r="D79" s="10">
        <v>43047</v>
      </c>
      <c r="E79" s="10">
        <v>70180</v>
      </c>
      <c r="F79" s="143">
        <v>9397</v>
      </c>
      <c r="G79" s="74">
        <v>27133</v>
      </c>
      <c r="H79" s="143">
        <v>2971</v>
      </c>
      <c r="I79" s="74">
        <v>16277</v>
      </c>
      <c r="J79" s="143">
        <v>6426</v>
      </c>
      <c r="K79" s="74">
        <v>10856</v>
      </c>
      <c r="L79" s="154">
        <v>19.096582466567607</v>
      </c>
      <c r="M79" s="152">
        <v>25.218946732641069</v>
      </c>
      <c r="N79" s="158">
        <v>118</v>
      </c>
      <c r="O79" s="156">
        <v>53</v>
      </c>
      <c r="P79" s="172">
        <v>65</v>
      </c>
      <c r="Q79" s="4"/>
      <c r="R79" s="4"/>
      <c r="S79" s="4"/>
    </row>
    <row r="80" spans="1:19">
      <c r="A80" s="184" t="s">
        <v>67</v>
      </c>
      <c r="B80" s="55" t="s">
        <v>231</v>
      </c>
      <c r="C80" s="143">
        <v>303</v>
      </c>
      <c r="D80" s="10">
        <v>307</v>
      </c>
      <c r="E80" s="10">
        <v>299</v>
      </c>
      <c r="F80" s="143">
        <v>4</v>
      </c>
      <c r="G80" s="74">
        <v>-8</v>
      </c>
      <c r="H80" s="143">
        <v>0</v>
      </c>
      <c r="I80" s="74">
        <v>0</v>
      </c>
      <c r="J80" s="143">
        <v>4</v>
      </c>
      <c r="K80" s="74">
        <v>-8</v>
      </c>
      <c r="L80" s="154">
        <v>1.3201320132013201</v>
      </c>
      <c r="M80" s="152">
        <v>-2.6058631921824107</v>
      </c>
      <c r="N80" s="158">
        <v>231</v>
      </c>
      <c r="O80" s="156">
        <v>229</v>
      </c>
      <c r="P80" s="172">
        <v>2</v>
      </c>
      <c r="Q80" s="4"/>
      <c r="R80" s="4"/>
      <c r="S80" s="4"/>
    </row>
    <row r="81" spans="1:19">
      <c r="A81" s="184" t="s">
        <v>67</v>
      </c>
      <c r="B81" s="55" t="s">
        <v>232</v>
      </c>
      <c r="C81" s="143">
        <v>86872</v>
      </c>
      <c r="D81" s="10">
        <v>109827</v>
      </c>
      <c r="E81" s="10">
        <v>122363</v>
      </c>
      <c r="F81" s="143">
        <v>22955</v>
      </c>
      <c r="G81" s="74">
        <v>12536</v>
      </c>
      <c r="H81" s="143">
        <v>11227</v>
      </c>
      <c r="I81" s="74">
        <v>2764</v>
      </c>
      <c r="J81" s="143">
        <v>11728</v>
      </c>
      <c r="K81" s="74">
        <v>9772</v>
      </c>
      <c r="L81" s="154">
        <v>13.500322313288516</v>
      </c>
      <c r="M81" s="152">
        <v>8.8976299088566559</v>
      </c>
      <c r="N81" s="158">
        <v>152</v>
      </c>
      <c r="O81" s="156">
        <v>133</v>
      </c>
      <c r="P81" s="172">
        <v>19</v>
      </c>
      <c r="Q81" s="4"/>
      <c r="R81" s="4"/>
      <c r="S81" s="4"/>
    </row>
    <row r="82" spans="1:19">
      <c r="A82" s="184" t="s">
        <v>67</v>
      </c>
      <c r="B82" s="55" t="s">
        <v>233</v>
      </c>
      <c r="C82" s="143">
        <v>1422</v>
      </c>
      <c r="D82" s="10">
        <v>3970</v>
      </c>
      <c r="E82" s="10">
        <v>4151</v>
      </c>
      <c r="F82" s="143">
        <v>2548</v>
      </c>
      <c r="G82" s="74">
        <v>181</v>
      </c>
      <c r="H82" s="143">
        <v>1495</v>
      </c>
      <c r="I82" s="74">
        <v>2</v>
      </c>
      <c r="J82" s="143">
        <v>1053</v>
      </c>
      <c r="K82" s="74">
        <v>179</v>
      </c>
      <c r="L82" s="154">
        <v>74.050632911392398</v>
      </c>
      <c r="M82" s="152">
        <v>4.5088161209068005</v>
      </c>
      <c r="N82" s="158">
        <v>22</v>
      </c>
      <c r="O82" s="156">
        <v>163</v>
      </c>
      <c r="P82" s="172">
        <v>-141</v>
      </c>
      <c r="Q82" s="4"/>
      <c r="R82" s="4"/>
      <c r="S82" s="4"/>
    </row>
    <row r="83" spans="1:19">
      <c r="A83" s="184" t="s">
        <v>443</v>
      </c>
      <c r="B83" s="55" t="s">
        <v>257</v>
      </c>
      <c r="C83" s="143">
        <v>12345</v>
      </c>
      <c r="D83" s="10">
        <v>30084</v>
      </c>
      <c r="E83" s="10">
        <v>33505</v>
      </c>
      <c r="F83" s="143">
        <v>17739</v>
      </c>
      <c r="G83" s="74">
        <v>3421</v>
      </c>
      <c r="H83" s="143">
        <v>11544</v>
      </c>
      <c r="I83" s="74">
        <v>12</v>
      </c>
      <c r="J83" s="143">
        <v>6195</v>
      </c>
      <c r="K83" s="74">
        <v>3409</v>
      </c>
      <c r="L83" s="154">
        <v>50.182260024301343</v>
      </c>
      <c r="M83" s="152">
        <v>11.331604839781944</v>
      </c>
      <c r="N83" s="158">
        <v>40</v>
      </c>
      <c r="O83" s="156">
        <v>116</v>
      </c>
      <c r="P83" s="172">
        <v>-76</v>
      </c>
      <c r="Q83" s="4"/>
      <c r="R83" s="4"/>
      <c r="S83" s="4"/>
    </row>
    <row r="84" spans="1:19">
      <c r="A84" s="184" t="s">
        <v>67</v>
      </c>
      <c r="B84" s="55" t="s">
        <v>432</v>
      </c>
      <c r="C84" s="151" t="s">
        <v>74</v>
      </c>
      <c r="D84" s="10">
        <v>31881</v>
      </c>
      <c r="E84" s="139">
        <v>33313</v>
      </c>
      <c r="F84" s="151" t="s">
        <v>74</v>
      </c>
      <c r="G84" s="74">
        <v>1432</v>
      </c>
      <c r="H84" s="151" t="s">
        <v>74</v>
      </c>
      <c r="I84" s="74">
        <v>0</v>
      </c>
      <c r="J84" s="151" t="s">
        <v>74</v>
      </c>
      <c r="K84" s="74">
        <v>1432</v>
      </c>
      <c r="L84" s="170" t="s">
        <v>74</v>
      </c>
      <c r="M84" s="152">
        <v>4.491703522474201</v>
      </c>
      <c r="N84" s="170" t="s">
        <v>74</v>
      </c>
      <c r="O84" s="156">
        <v>164</v>
      </c>
      <c r="P84" s="172" t="s">
        <v>74</v>
      </c>
      <c r="Q84" s="4"/>
      <c r="R84" s="4"/>
      <c r="S84" s="4"/>
    </row>
    <row r="85" spans="1:19">
      <c r="A85" s="184" t="s">
        <v>67</v>
      </c>
      <c r="B85" s="55" t="s">
        <v>234</v>
      </c>
      <c r="C85" s="143">
        <v>1243</v>
      </c>
      <c r="D85" s="10">
        <v>1893</v>
      </c>
      <c r="E85" s="10">
        <v>1786</v>
      </c>
      <c r="F85" s="143">
        <v>650</v>
      </c>
      <c r="G85" s="74">
        <v>-107</v>
      </c>
      <c r="H85" s="143">
        <v>45</v>
      </c>
      <c r="I85" s="74">
        <v>10</v>
      </c>
      <c r="J85" s="143">
        <v>605</v>
      </c>
      <c r="K85" s="74">
        <v>-117</v>
      </c>
      <c r="L85" s="154">
        <v>48.672566371681413</v>
      </c>
      <c r="M85" s="152">
        <v>-6.1806656101426309</v>
      </c>
      <c r="N85" s="158">
        <v>44</v>
      </c>
      <c r="O85" s="156">
        <v>249</v>
      </c>
      <c r="P85" s="172">
        <v>-205</v>
      </c>
      <c r="Q85" s="4"/>
      <c r="R85" s="4"/>
      <c r="S85" s="4"/>
    </row>
    <row r="86" spans="1:19">
      <c r="A86" s="184" t="s">
        <v>67</v>
      </c>
      <c r="B86" s="55" t="s">
        <v>235</v>
      </c>
      <c r="C86" s="143">
        <v>2957</v>
      </c>
      <c r="D86" s="10">
        <v>2890</v>
      </c>
      <c r="E86" s="10">
        <v>2984</v>
      </c>
      <c r="F86" s="143">
        <v>-67</v>
      </c>
      <c r="G86" s="74">
        <v>94</v>
      </c>
      <c r="H86" s="143">
        <v>9</v>
      </c>
      <c r="I86" s="74">
        <v>0</v>
      </c>
      <c r="J86" s="143">
        <v>-76</v>
      </c>
      <c r="K86" s="74">
        <v>94</v>
      </c>
      <c r="L86" s="154">
        <v>-2.5701724721001016</v>
      </c>
      <c r="M86" s="152">
        <v>3.2525951557093427</v>
      </c>
      <c r="N86" s="158">
        <v>250</v>
      </c>
      <c r="O86" s="156">
        <v>172</v>
      </c>
      <c r="P86" s="172">
        <v>78</v>
      </c>
      <c r="Q86" s="4"/>
      <c r="R86" s="4"/>
      <c r="S86" s="4"/>
    </row>
    <row r="87" spans="1:19">
      <c r="A87" s="184" t="s">
        <v>67</v>
      </c>
      <c r="B87" s="55" t="s">
        <v>433</v>
      </c>
      <c r="C87" s="151" t="s">
        <v>74</v>
      </c>
      <c r="D87" s="10">
        <v>13783</v>
      </c>
      <c r="E87" s="139">
        <v>17575</v>
      </c>
      <c r="F87" s="151" t="s">
        <v>74</v>
      </c>
      <c r="G87" s="74">
        <v>3792</v>
      </c>
      <c r="H87" s="151" t="s">
        <v>74</v>
      </c>
      <c r="I87" s="74">
        <v>375</v>
      </c>
      <c r="J87" s="151" t="s">
        <v>74</v>
      </c>
      <c r="K87" s="74">
        <v>3417</v>
      </c>
      <c r="L87" s="170" t="s">
        <v>74</v>
      </c>
      <c r="M87" s="152">
        <v>24.791409707610825</v>
      </c>
      <c r="N87" s="170" t="s">
        <v>74</v>
      </c>
      <c r="O87" s="156">
        <v>56</v>
      </c>
      <c r="P87" s="172" t="s">
        <v>74</v>
      </c>
      <c r="Q87" s="4"/>
      <c r="R87" s="4"/>
      <c r="S87" s="4"/>
    </row>
    <row r="88" spans="1:19">
      <c r="A88" s="184" t="s">
        <v>67</v>
      </c>
      <c r="B88" s="55" t="s">
        <v>236</v>
      </c>
      <c r="C88" s="143">
        <v>17283</v>
      </c>
      <c r="D88" s="10">
        <v>29267</v>
      </c>
      <c r="E88" s="10">
        <v>29673</v>
      </c>
      <c r="F88" s="143">
        <v>11984</v>
      </c>
      <c r="G88" s="74">
        <v>406</v>
      </c>
      <c r="H88" s="143">
        <v>9262</v>
      </c>
      <c r="I88" s="74">
        <v>401</v>
      </c>
      <c r="J88" s="143">
        <v>2722</v>
      </c>
      <c r="K88" s="74">
        <v>5</v>
      </c>
      <c r="L88" s="154">
        <v>15.749580512642481</v>
      </c>
      <c r="M88" s="152">
        <v>1.7084087880548056E-2</v>
      </c>
      <c r="N88" s="158">
        <v>138</v>
      </c>
      <c r="O88" s="156">
        <v>203</v>
      </c>
      <c r="P88" s="172">
        <v>-65</v>
      </c>
      <c r="Q88" s="4"/>
      <c r="R88" s="4"/>
      <c r="S88" s="4"/>
    </row>
    <row r="89" spans="1:19">
      <c r="A89" s="184" t="s">
        <v>67</v>
      </c>
      <c r="B89" s="55" t="s">
        <v>237</v>
      </c>
      <c r="C89" s="143">
        <v>2770</v>
      </c>
      <c r="D89" s="10">
        <v>4616</v>
      </c>
      <c r="E89" s="10">
        <v>6695</v>
      </c>
      <c r="F89" s="143">
        <v>1846</v>
      </c>
      <c r="G89" s="74">
        <v>2079</v>
      </c>
      <c r="H89" s="143">
        <v>72</v>
      </c>
      <c r="I89" s="74">
        <v>42</v>
      </c>
      <c r="J89" s="143">
        <v>1774</v>
      </c>
      <c r="K89" s="74">
        <v>2037</v>
      </c>
      <c r="L89" s="154">
        <v>64.04332129963899</v>
      </c>
      <c r="M89" s="152">
        <v>44.129116117850955</v>
      </c>
      <c r="N89" s="158">
        <v>28</v>
      </c>
      <c r="O89" s="156">
        <v>24</v>
      </c>
      <c r="P89" s="172">
        <v>4</v>
      </c>
      <c r="Q89" s="4"/>
      <c r="R89" s="4"/>
      <c r="S89" s="4"/>
    </row>
    <row r="90" spans="1:19">
      <c r="A90" s="184" t="s">
        <v>258</v>
      </c>
      <c r="B90" s="55" t="s">
        <v>259</v>
      </c>
      <c r="C90" s="143">
        <v>7227</v>
      </c>
      <c r="D90" s="10">
        <v>11116</v>
      </c>
      <c r="E90" s="10">
        <v>10669</v>
      </c>
      <c r="F90" s="143">
        <v>3889</v>
      </c>
      <c r="G90" s="74">
        <v>-447</v>
      </c>
      <c r="H90" s="143">
        <v>1</v>
      </c>
      <c r="I90" s="74">
        <v>0</v>
      </c>
      <c r="J90" s="143">
        <v>3888</v>
      </c>
      <c r="K90" s="74">
        <v>-447</v>
      </c>
      <c r="L90" s="154">
        <v>53.798256537982567</v>
      </c>
      <c r="M90" s="152">
        <v>-4.0212306585102553</v>
      </c>
      <c r="N90" s="158">
        <v>38</v>
      </c>
      <c r="O90" s="156">
        <v>235</v>
      </c>
      <c r="P90" s="172">
        <v>-197</v>
      </c>
      <c r="Q90" s="4"/>
      <c r="R90" s="4"/>
      <c r="S90" s="4"/>
    </row>
    <row r="91" spans="1:19">
      <c r="A91" s="184" t="s">
        <v>67</v>
      </c>
      <c r="B91" s="55" t="s">
        <v>238</v>
      </c>
      <c r="C91" s="143">
        <v>67449</v>
      </c>
      <c r="D91" s="10">
        <v>83259</v>
      </c>
      <c r="E91" s="10">
        <v>89306</v>
      </c>
      <c r="F91" s="143">
        <v>15810</v>
      </c>
      <c r="G91" s="74">
        <v>6047</v>
      </c>
      <c r="H91" s="143">
        <v>5</v>
      </c>
      <c r="I91" s="74">
        <v>2722</v>
      </c>
      <c r="J91" s="143">
        <v>15805</v>
      </c>
      <c r="K91" s="74">
        <v>3325</v>
      </c>
      <c r="L91" s="154">
        <v>23.432519385016828</v>
      </c>
      <c r="M91" s="152">
        <v>3.99356225753372</v>
      </c>
      <c r="N91" s="158">
        <v>101</v>
      </c>
      <c r="O91" s="156">
        <v>168</v>
      </c>
      <c r="P91" s="172">
        <v>-67</v>
      </c>
      <c r="Q91" s="4"/>
      <c r="R91" s="4"/>
      <c r="S91" s="4"/>
    </row>
    <row r="92" spans="1:19">
      <c r="A92" s="184" t="s">
        <v>67</v>
      </c>
      <c r="B92" s="55" t="s">
        <v>239</v>
      </c>
      <c r="C92" s="143">
        <v>514</v>
      </c>
      <c r="D92" s="10">
        <v>443</v>
      </c>
      <c r="E92" s="10">
        <v>394</v>
      </c>
      <c r="F92" s="143">
        <v>-71</v>
      </c>
      <c r="G92" s="74">
        <v>-49</v>
      </c>
      <c r="H92" s="143">
        <v>0</v>
      </c>
      <c r="I92" s="74">
        <v>0</v>
      </c>
      <c r="J92" s="143">
        <v>-71</v>
      </c>
      <c r="K92" s="74">
        <v>-49</v>
      </c>
      <c r="L92" s="154">
        <v>-13.813229571984436</v>
      </c>
      <c r="M92" s="152">
        <v>-11.060948081264108</v>
      </c>
      <c r="N92" s="158">
        <v>263</v>
      </c>
      <c r="O92" s="156">
        <v>266</v>
      </c>
      <c r="P92" s="172">
        <v>-3</v>
      </c>
      <c r="Q92" s="4"/>
      <c r="R92" s="4"/>
      <c r="S92" s="4"/>
    </row>
    <row r="93" spans="1:19">
      <c r="A93" s="184" t="s">
        <v>67</v>
      </c>
      <c r="B93" s="55" t="s">
        <v>240</v>
      </c>
      <c r="C93" s="143">
        <v>7786</v>
      </c>
      <c r="D93" s="10">
        <v>11212</v>
      </c>
      <c r="E93" s="10">
        <v>30434</v>
      </c>
      <c r="F93" s="143">
        <v>3426</v>
      </c>
      <c r="G93" s="74">
        <v>19222</v>
      </c>
      <c r="H93" s="143">
        <v>104</v>
      </c>
      <c r="I93" s="74">
        <v>6210</v>
      </c>
      <c r="J93" s="143">
        <v>3322</v>
      </c>
      <c r="K93" s="74">
        <v>13012</v>
      </c>
      <c r="L93" s="154">
        <v>42.666324171590034</v>
      </c>
      <c r="M93" s="152">
        <v>116.05422761327149</v>
      </c>
      <c r="N93" s="158">
        <v>54</v>
      </c>
      <c r="O93" s="156">
        <v>5</v>
      </c>
      <c r="P93" s="172">
        <v>49</v>
      </c>
      <c r="Q93" s="4"/>
      <c r="R93" s="4"/>
      <c r="S93" s="4"/>
    </row>
    <row r="94" spans="1:19">
      <c r="A94" s="184" t="s">
        <v>67</v>
      </c>
      <c r="B94" s="55" t="s">
        <v>434</v>
      </c>
      <c r="C94" s="151" t="s">
        <v>74</v>
      </c>
      <c r="D94" s="10">
        <v>18678</v>
      </c>
      <c r="E94" s="139">
        <v>20460</v>
      </c>
      <c r="F94" s="151" t="s">
        <v>74</v>
      </c>
      <c r="G94" s="74">
        <v>1782</v>
      </c>
      <c r="H94" s="151" t="s">
        <v>74</v>
      </c>
      <c r="I94" s="74">
        <v>0</v>
      </c>
      <c r="J94" s="151" t="s">
        <v>74</v>
      </c>
      <c r="K94" s="74">
        <v>1782</v>
      </c>
      <c r="L94" s="170" t="s">
        <v>74</v>
      </c>
      <c r="M94" s="152">
        <v>9.5406360424028271</v>
      </c>
      <c r="N94" s="170" t="s">
        <v>74</v>
      </c>
      <c r="O94" s="156">
        <v>131</v>
      </c>
      <c r="P94" s="172" t="s">
        <v>74</v>
      </c>
      <c r="Q94" s="4"/>
      <c r="R94" s="4"/>
      <c r="S94" s="4"/>
    </row>
    <row r="95" spans="1:19">
      <c r="A95" s="184" t="s">
        <v>67</v>
      </c>
      <c r="B95" s="55" t="s">
        <v>241</v>
      </c>
      <c r="C95" s="143">
        <v>37960</v>
      </c>
      <c r="D95" s="10">
        <v>79524</v>
      </c>
      <c r="E95" s="10">
        <v>92411</v>
      </c>
      <c r="F95" s="143">
        <v>41564</v>
      </c>
      <c r="G95" s="74">
        <v>12887</v>
      </c>
      <c r="H95" s="143">
        <v>25835</v>
      </c>
      <c r="I95" s="74">
        <v>882</v>
      </c>
      <c r="J95" s="143">
        <v>15729</v>
      </c>
      <c r="K95" s="74">
        <v>12005</v>
      </c>
      <c r="L95" s="154">
        <v>41.435721812434139</v>
      </c>
      <c r="M95" s="152">
        <v>15.096071626175744</v>
      </c>
      <c r="N95" s="158">
        <v>56</v>
      </c>
      <c r="O95" s="156">
        <v>91</v>
      </c>
      <c r="P95" s="172">
        <v>-35</v>
      </c>
      <c r="Q95" s="4"/>
      <c r="R95" s="4"/>
      <c r="S95" s="4"/>
    </row>
    <row r="96" spans="1:19">
      <c r="A96" s="184" t="s">
        <v>67</v>
      </c>
      <c r="B96" s="55" t="s">
        <v>242</v>
      </c>
      <c r="C96" s="143">
        <v>40059</v>
      </c>
      <c r="D96" s="10">
        <v>45054</v>
      </c>
      <c r="E96" s="10">
        <v>48787</v>
      </c>
      <c r="F96" s="143">
        <v>4995</v>
      </c>
      <c r="G96" s="74">
        <v>3733</v>
      </c>
      <c r="H96" s="143">
        <v>-27</v>
      </c>
      <c r="I96" s="74">
        <v>170</v>
      </c>
      <c r="J96" s="143">
        <v>5022</v>
      </c>
      <c r="K96" s="74">
        <v>3563</v>
      </c>
      <c r="L96" s="154">
        <v>12.536508649741632</v>
      </c>
      <c r="M96" s="152">
        <v>7.9082878323789227</v>
      </c>
      <c r="N96" s="158">
        <v>164</v>
      </c>
      <c r="O96" s="156">
        <v>140</v>
      </c>
      <c r="P96" s="172">
        <v>24</v>
      </c>
      <c r="Q96" s="4"/>
      <c r="R96" s="4"/>
      <c r="S96" s="4"/>
    </row>
    <row r="97" spans="1:19">
      <c r="A97" s="184" t="s">
        <v>67</v>
      </c>
      <c r="B97" s="55" t="s">
        <v>243</v>
      </c>
      <c r="C97" s="143">
        <v>3372</v>
      </c>
      <c r="D97" s="10">
        <v>12871</v>
      </c>
      <c r="E97" s="10">
        <v>12598</v>
      </c>
      <c r="F97" s="143">
        <v>9499</v>
      </c>
      <c r="G97" s="74">
        <v>-273</v>
      </c>
      <c r="H97" s="143">
        <v>9582</v>
      </c>
      <c r="I97" s="74">
        <v>0</v>
      </c>
      <c r="J97" s="143">
        <v>-83</v>
      </c>
      <c r="K97" s="74">
        <v>-273</v>
      </c>
      <c r="L97" s="154">
        <v>-2.4614472123368922</v>
      </c>
      <c r="M97" s="152">
        <v>-2.121047315670888</v>
      </c>
      <c r="N97" s="158">
        <v>247</v>
      </c>
      <c r="O97" s="156">
        <v>224</v>
      </c>
      <c r="P97" s="172">
        <v>23</v>
      </c>
      <c r="Q97" s="4"/>
      <c r="R97" s="4"/>
      <c r="S97" s="4"/>
    </row>
    <row r="98" spans="1:19">
      <c r="A98" s="184" t="s">
        <v>67</v>
      </c>
      <c r="B98" s="55" t="s">
        <v>435</v>
      </c>
      <c r="C98" s="151" t="s">
        <v>74</v>
      </c>
      <c r="D98" s="10">
        <v>14209</v>
      </c>
      <c r="E98" s="139">
        <v>22684</v>
      </c>
      <c r="F98" s="151" t="s">
        <v>74</v>
      </c>
      <c r="G98" s="74">
        <v>8475</v>
      </c>
      <c r="H98" s="151" t="s">
        <v>74</v>
      </c>
      <c r="I98" s="74">
        <v>1954</v>
      </c>
      <c r="J98" s="151" t="s">
        <v>74</v>
      </c>
      <c r="K98" s="74">
        <v>6521</v>
      </c>
      <c r="L98" s="170" t="s">
        <v>74</v>
      </c>
      <c r="M98" s="152">
        <v>45.893447814765288</v>
      </c>
      <c r="N98" s="170" t="s">
        <v>74</v>
      </c>
      <c r="O98" s="156">
        <v>22</v>
      </c>
      <c r="P98" s="172" t="s">
        <v>74</v>
      </c>
      <c r="Q98" s="4"/>
      <c r="R98" s="4"/>
      <c r="S98" s="4"/>
    </row>
    <row r="99" spans="1:19">
      <c r="A99" s="184" t="s">
        <v>67</v>
      </c>
      <c r="B99" s="55" t="s">
        <v>244</v>
      </c>
      <c r="C99" s="143">
        <v>2981</v>
      </c>
      <c r="D99" s="10">
        <v>3011</v>
      </c>
      <c r="E99" s="10">
        <v>2969</v>
      </c>
      <c r="F99" s="143">
        <v>30</v>
      </c>
      <c r="G99" s="74">
        <v>-42</v>
      </c>
      <c r="H99" s="143">
        <v>0</v>
      </c>
      <c r="I99" s="74">
        <v>0</v>
      </c>
      <c r="J99" s="143">
        <v>30</v>
      </c>
      <c r="K99" s="74">
        <v>-42</v>
      </c>
      <c r="L99" s="154">
        <v>1.0063737001006374</v>
      </c>
      <c r="M99" s="152">
        <v>-1.3948854201262038</v>
      </c>
      <c r="N99" s="158">
        <v>233</v>
      </c>
      <c r="O99" s="156">
        <v>214</v>
      </c>
      <c r="P99" s="172">
        <v>19</v>
      </c>
      <c r="Q99" s="4"/>
      <c r="R99" s="4"/>
      <c r="S99" s="4"/>
    </row>
    <row r="100" spans="1:19">
      <c r="A100" s="184" t="s">
        <v>67</v>
      </c>
      <c r="B100" s="55" t="s">
        <v>245</v>
      </c>
      <c r="C100" s="143">
        <v>20816</v>
      </c>
      <c r="D100" s="10">
        <v>22036</v>
      </c>
      <c r="E100" s="10">
        <v>22699</v>
      </c>
      <c r="F100" s="143">
        <v>1220</v>
      </c>
      <c r="G100" s="74">
        <v>663</v>
      </c>
      <c r="H100" s="143">
        <v>0</v>
      </c>
      <c r="I100" s="74">
        <v>0</v>
      </c>
      <c r="J100" s="143">
        <v>1220</v>
      </c>
      <c r="K100" s="74">
        <v>663</v>
      </c>
      <c r="L100" s="154">
        <v>5.860876249039201</v>
      </c>
      <c r="M100" s="152">
        <v>3.0087130150662551</v>
      </c>
      <c r="N100" s="158">
        <v>207</v>
      </c>
      <c r="O100" s="156">
        <v>179</v>
      </c>
      <c r="P100" s="172">
        <v>28</v>
      </c>
      <c r="Q100" s="4"/>
      <c r="R100" s="4"/>
      <c r="S100" s="4"/>
    </row>
    <row r="101" spans="1:19">
      <c r="A101" s="184" t="s">
        <v>67</v>
      </c>
      <c r="B101" s="55" t="s">
        <v>436</v>
      </c>
      <c r="C101" s="151" t="s">
        <v>74</v>
      </c>
      <c r="D101" s="10">
        <v>7737</v>
      </c>
      <c r="E101" s="139">
        <v>10380</v>
      </c>
      <c r="F101" s="151" t="s">
        <v>74</v>
      </c>
      <c r="G101" s="74">
        <v>2643</v>
      </c>
      <c r="H101" s="151" t="s">
        <v>74</v>
      </c>
      <c r="I101" s="74">
        <v>0</v>
      </c>
      <c r="J101" s="151" t="s">
        <v>74</v>
      </c>
      <c r="K101" s="74">
        <v>2643</v>
      </c>
      <c r="L101" s="170" t="s">
        <v>74</v>
      </c>
      <c r="M101" s="152">
        <v>34.160527336176813</v>
      </c>
      <c r="N101" s="170" t="s">
        <v>74</v>
      </c>
      <c r="O101" s="156">
        <v>38</v>
      </c>
      <c r="P101" s="172" t="s">
        <v>74</v>
      </c>
      <c r="Q101" s="4"/>
      <c r="R101" s="4"/>
      <c r="S101" s="4"/>
    </row>
    <row r="102" spans="1:19">
      <c r="A102" s="184" t="s">
        <v>67</v>
      </c>
      <c r="B102" s="55" t="s">
        <v>246</v>
      </c>
      <c r="C102" s="143">
        <v>6709</v>
      </c>
      <c r="D102" s="10">
        <v>6392</v>
      </c>
      <c r="E102" s="10">
        <v>6335</v>
      </c>
      <c r="F102" s="143">
        <v>-317</v>
      </c>
      <c r="G102" s="74">
        <v>-57</v>
      </c>
      <c r="H102" s="143">
        <v>90</v>
      </c>
      <c r="I102" s="74">
        <v>0</v>
      </c>
      <c r="J102" s="143">
        <v>-407</v>
      </c>
      <c r="K102" s="74">
        <v>-57</v>
      </c>
      <c r="L102" s="154">
        <v>-6.0664778655537335</v>
      </c>
      <c r="M102" s="152">
        <v>-0.89173967459324155</v>
      </c>
      <c r="N102" s="158">
        <v>257</v>
      </c>
      <c r="O102" s="156">
        <v>211</v>
      </c>
      <c r="P102" s="172">
        <v>46</v>
      </c>
      <c r="Q102" s="4"/>
      <c r="R102" s="4"/>
      <c r="S102" s="4"/>
    </row>
    <row r="103" spans="1:19">
      <c r="A103" s="184" t="s">
        <v>67</v>
      </c>
      <c r="B103" s="55" t="s">
        <v>247</v>
      </c>
      <c r="C103" s="143">
        <v>2578</v>
      </c>
      <c r="D103" s="10">
        <v>4746</v>
      </c>
      <c r="E103" s="10">
        <v>5731</v>
      </c>
      <c r="F103" s="143">
        <v>2168</v>
      </c>
      <c r="G103" s="74">
        <v>985</v>
      </c>
      <c r="H103" s="143">
        <v>0</v>
      </c>
      <c r="I103" s="74">
        <v>941</v>
      </c>
      <c r="J103" s="143">
        <v>2168</v>
      </c>
      <c r="K103" s="74">
        <v>44</v>
      </c>
      <c r="L103" s="154">
        <v>84.096198603568666</v>
      </c>
      <c r="M103" s="152">
        <v>0.92709650231774121</v>
      </c>
      <c r="N103" s="158">
        <v>15</v>
      </c>
      <c r="O103" s="156">
        <v>194</v>
      </c>
      <c r="P103" s="172">
        <v>-179</v>
      </c>
      <c r="Q103" s="4"/>
      <c r="R103" s="4"/>
      <c r="S103" s="4"/>
    </row>
    <row r="104" spans="1:19">
      <c r="A104" s="184" t="s">
        <v>258</v>
      </c>
      <c r="B104" s="55" t="s">
        <v>260</v>
      </c>
      <c r="C104" s="143">
        <v>4622</v>
      </c>
      <c r="D104" s="10">
        <v>5527</v>
      </c>
      <c r="E104" s="10">
        <v>6606</v>
      </c>
      <c r="F104" s="143">
        <v>905</v>
      </c>
      <c r="G104" s="74">
        <v>1079</v>
      </c>
      <c r="H104" s="143">
        <v>154</v>
      </c>
      <c r="I104" s="74">
        <v>-2</v>
      </c>
      <c r="J104" s="143">
        <v>751</v>
      </c>
      <c r="K104" s="74">
        <v>1081</v>
      </c>
      <c r="L104" s="154">
        <v>16.248377325832973</v>
      </c>
      <c r="M104" s="152">
        <v>19.558530848561606</v>
      </c>
      <c r="N104" s="158">
        <v>134</v>
      </c>
      <c r="O104" s="156">
        <v>70</v>
      </c>
      <c r="P104" s="172">
        <v>64</v>
      </c>
      <c r="Q104" s="4"/>
      <c r="R104" s="4"/>
      <c r="S104" s="4"/>
    </row>
    <row r="105" spans="1:19">
      <c r="A105" s="184" t="s">
        <v>67</v>
      </c>
      <c r="B105" s="55" t="s">
        <v>248</v>
      </c>
      <c r="C105" s="143">
        <v>35800</v>
      </c>
      <c r="D105" s="10">
        <v>45256</v>
      </c>
      <c r="E105" s="10">
        <v>54144</v>
      </c>
      <c r="F105" s="143">
        <v>9456</v>
      </c>
      <c r="G105" s="74">
        <v>8888</v>
      </c>
      <c r="H105" s="143">
        <v>271</v>
      </c>
      <c r="I105" s="74">
        <v>482</v>
      </c>
      <c r="J105" s="143">
        <v>9185</v>
      </c>
      <c r="K105" s="74">
        <v>8406</v>
      </c>
      <c r="L105" s="154">
        <v>25.656424581005588</v>
      </c>
      <c r="M105" s="152">
        <v>18.57433268516882</v>
      </c>
      <c r="N105" s="158">
        <v>91</v>
      </c>
      <c r="O105" s="156">
        <v>76</v>
      </c>
      <c r="P105" s="172">
        <v>15</v>
      </c>
      <c r="Q105" s="4"/>
      <c r="R105" s="4"/>
      <c r="S105" s="4"/>
    </row>
    <row r="106" spans="1:19">
      <c r="A106" s="184" t="s">
        <v>67</v>
      </c>
      <c r="B106" s="55" t="s">
        <v>249</v>
      </c>
      <c r="C106" s="143">
        <v>41688</v>
      </c>
      <c r="D106" s="10">
        <v>50052</v>
      </c>
      <c r="E106" s="10">
        <v>90927</v>
      </c>
      <c r="F106" s="143">
        <v>8364</v>
      </c>
      <c r="G106" s="74">
        <v>40875</v>
      </c>
      <c r="H106" s="143">
        <v>590</v>
      </c>
      <c r="I106" s="74">
        <v>22912</v>
      </c>
      <c r="J106" s="143">
        <v>7774</v>
      </c>
      <c r="K106" s="74">
        <v>17963</v>
      </c>
      <c r="L106" s="154">
        <v>18.648052197274996</v>
      </c>
      <c r="M106" s="152">
        <v>35.888675777191722</v>
      </c>
      <c r="N106" s="158">
        <v>121</v>
      </c>
      <c r="O106" s="156">
        <v>34</v>
      </c>
      <c r="P106" s="172">
        <v>87</v>
      </c>
      <c r="Q106" s="4"/>
      <c r="R106" s="4"/>
      <c r="S106" s="4"/>
    </row>
    <row r="107" spans="1:19">
      <c r="A107" s="184" t="s">
        <v>67</v>
      </c>
      <c r="B107" s="55" t="s">
        <v>437</v>
      </c>
      <c r="C107" s="151" t="s">
        <v>74</v>
      </c>
      <c r="D107" s="10">
        <v>34104</v>
      </c>
      <c r="E107" s="139">
        <v>45780</v>
      </c>
      <c r="F107" s="151" t="s">
        <v>74</v>
      </c>
      <c r="G107" s="74">
        <v>11676</v>
      </c>
      <c r="H107" s="151" t="s">
        <v>74</v>
      </c>
      <c r="I107" s="74">
        <v>345</v>
      </c>
      <c r="J107" s="151" t="s">
        <v>74</v>
      </c>
      <c r="K107" s="74">
        <v>11331</v>
      </c>
      <c r="L107" s="170" t="s">
        <v>74</v>
      </c>
      <c r="M107" s="152">
        <v>33.224841660802248</v>
      </c>
      <c r="N107" s="170" t="s">
        <v>74</v>
      </c>
      <c r="O107" s="156">
        <v>41</v>
      </c>
      <c r="P107" s="172" t="s">
        <v>74</v>
      </c>
      <c r="Q107" s="4"/>
      <c r="R107" s="4"/>
      <c r="S107" s="4"/>
    </row>
    <row r="108" spans="1:19">
      <c r="A108" s="184" t="s">
        <v>67</v>
      </c>
      <c r="B108" s="55" t="s">
        <v>250</v>
      </c>
      <c r="C108" s="143">
        <v>22701</v>
      </c>
      <c r="D108" s="10">
        <v>25496</v>
      </c>
      <c r="E108" s="10">
        <v>26909</v>
      </c>
      <c r="F108" s="143">
        <v>2795</v>
      </c>
      <c r="G108" s="74">
        <v>1413</v>
      </c>
      <c r="H108" s="143">
        <v>127</v>
      </c>
      <c r="I108" s="74">
        <v>0</v>
      </c>
      <c r="J108" s="143">
        <v>2668</v>
      </c>
      <c r="K108" s="74">
        <v>1413</v>
      </c>
      <c r="L108" s="154">
        <v>11.752786220871327</v>
      </c>
      <c r="M108" s="152">
        <v>5.5420458111076245</v>
      </c>
      <c r="N108" s="158">
        <v>167</v>
      </c>
      <c r="O108" s="156">
        <v>158</v>
      </c>
      <c r="P108" s="172">
        <v>9</v>
      </c>
      <c r="Q108" s="4"/>
      <c r="R108" s="4"/>
      <c r="S108" s="4"/>
    </row>
    <row r="109" spans="1:19">
      <c r="A109" s="184" t="s">
        <v>67</v>
      </c>
      <c r="B109" s="55" t="s">
        <v>110</v>
      </c>
      <c r="C109" s="143">
        <v>516259</v>
      </c>
      <c r="D109" s="10">
        <v>563376</v>
      </c>
      <c r="E109" s="10">
        <v>608660</v>
      </c>
      <c r="F109" s="143">
        <v>47117</v>
      </c>
      <c r="G109" s="74">
        <v>45284</v>
      </c>
      <c r="H109" s="143">
        <v>0</v>
      </c>
      <c r="I109" s="74">
        <v>0</v>
      </c>
      <c r="J109" s="143">
        <v>47117</v>
      </c>
      <c r="K109" s="74">
        <v>45284</v>
      </c>
      <c r="L109" s="154">
        <v>9.1266205528620326</v>
      </c>
      <c r="M109" s="152">
        <v>8.0379710885802726</v>
      </c>
      <c r="N109" s="158">
        <v>183</v>
      </c>
      <c r="O109" s="156">
        <v>139</v>
      </c>
      <c r="P109" s="172">
        <v>44</v>
      </c>
      <c r="Q109" s="4"/>
      <c r="R109" s="4"/>
      <c r="S109" s="4"/>
    </row>
    <row r="110" spans="1:19">
      <c r="A110" s="184" t="s">
        <v>67</v>
      </c>
      <c r="B110" s="55" t="s">
        <v>438</v>
      </c>
      <c r="C110" s="151" t="s">
        <v>74</v>
      </c>
      <c r="D110" s="10">
        <v>53296</v>
      </c>
      <c r="E110" s="139">
        <v>53007</v>
      </c>
      <c r="F110" s="151" t="s">
        <v>74</v>
      </c>
      <c r="G110" s="74">
        <v>-289</v>
      </c>
      <c r="H110" s="151" t="s">
        <v>74</v>
      </c>
      <c r="I110" s="74">
        <v>0</v>
      </c>
      <c r="J110" s="151" t="s">
        <v>74</v>
      </c>
      <c r="K110" s="74">
        <v>-289</v>
      </c>
      <c r="L110" s="170" t="s">
        <v>74</v>
      </c>
      <c r="M110" s="152">
        <v>-0.54225457820474332</v>
      </c>
      <c r="N110" s="170" t="s">
        <v>74</v>
      </c>
      <c r="O110" s="156">
        <v>208</v>
      </c>
      <c r="P110" s="172" t="s">
        <v>74</v>
      </c>
      <c r="Q110" s="4"/>
      <c r="R110" s="4"/>
      <c r="S110" s="4"/>
    </row>
    <row r="111" spans="1:19">
      <c r="A111" s="184" t="s">
        <v>67</v>
      </c>
      <c r="B111" s="55" t="s">
        <v>251</v>
      </c>
      <c r="C111" s="143">
        <v>273</v>
      </c>
      <c r="D111" s="10">
        <v>214</v>
      </c>
      <c r="E111" s="10">
        <v>198</v>
      </c>
      <c r="F111" s="143">
        <v>-59</v>
      </c>
      <c r="G111" s="74">
        <v>-16</v>
      </c>
      <c r="H111" s="143">
        <v>0</v>
      </c>
      <c r="I111" s="74">
        <v>0</v>
      </c>
      <c r="J111" s="143">
        <v>-59</v>
      </c>
      <c r="K111" s="74">
        <v>-16</v>
      </c>
      <c r="L111" s="154">
        <v>-21.611721611721613</v>
      </c>
      <c r="M111" s="152">
        <v>-7.4766355140186906</v>
      </c>
      <c r="N111" s="158">
        <v>266</v>
      </c>
      <c r="O111" s="156">
        <v>256</v>
      </c>
      <c r="P111" s="172">
        <v>10</v>
      </c>
      <c r="Q111" s="4"/>
      <c r="R111" s="4"/>
      <c r="S111" s="4"/>
    </row>
    <row r="112" spans="1:19">
      <c r="A112" s="184" t="s">
        <v>67</v>
      </c>
      <c r="B112" s="55" t="s">
        <v>252</v>
      </c>
      <c r="C112" s="143">
        <v>1546</v>
      </c>
      <c r="D112" s="10">
        <v>1631</v>
      </c>
      <c r="E112" s="10">
        <v>10670</v>
      </c>
      <c r="F112" s="143">
        <v>85</v>
      </c>
      <c r="G112" s="74">
        <v>9039</v>
      </c>
      <c r="H112" s="143">
        <v>0</v>
      </c>
      <c r="I112" s="74">
        <v>0</v>
      </c>
      <c r="J112" s="143">
        <v>85</v>
      </c>
      <c r="K112" s="74">
        <v>9039</v>
      </c>
      <c r="L112" s="154">
        <v>5.4980595084087964</v>
      </c>
      <c r="M112" s="152">
        <v>554.19987737584302</v>
      </c>
      <c r="N112" s="158">
        <v>210</v>
      </c>
      <c r="O112" s="156">
        <v>1</v>
      </c>
      <c r="P112" s="172">
        <v>209</v>
      </c>
      <c r="Q112" s="4"/>
      <c r="R112" s="4"/>
      <c r="S112" s="4"/>
    </row>
    <row r="113" spans="1:19">
      <c r="A113" s="184" t="s">
        <v>67</v>
      </c>
      <c r="B113" s="55" t="s">
        <v>253</v>
      </c>
      <c r="C113" s="143">
        <v>11874</v>
      </c>
      <c r="D113" s="10">
        <v>17181</v>
      </c>
      <c r="E113" s="10">
        <v>19107</v>
      </c>
      <c r="F113" s="143">
        <v>5307</v>
      </c>
      <c r="G113" s="74">
        <v>1926</v>
      </c>
      <c r="H113" s="143">
        <v>2764</v>
      </c>
      <c r="I113" s="74">
        <v>0</v>
      </c>
      <c r="J113" s="143">
        <v>2543</v>
      </c>
      <c r="K113" s="74">
        <v>1926</v>
      </c>
      <c r="L113" s="154">
        <v>21.41654034023918</v>
      </c>
      <c r="M113" s="152">
        <v>11.210057621791513</v>
      </c>
      <c r="N113" s="158">
        <v>110</v>
      </c>
      <c r="O113" s="156">
        <v>119</v>
      </c>
      <c r="P113" s="172">
        <v>-9</v>
      </c>
      <c r="Q113" s="4"/>
      <c r="R113" s="4"/>
      <c r="S113" s="4"/>
    </row>
    <row r="114" spans="1:19">
      <c r="A114" s="184" t="s">
        <v>67</v>
      </c>
      <c r="B114" s="55" t="s">
        <v>439</v>
      </c>
      <c r="C114" s="151" t="s">
        <v>74</v>
      </c>
      <c r="D114" s="10">
        <v>9809</v>
      </c>
      <c r="E114" s="139">
        <v>10938</v>
      </c>
      <c r="F114" s="151" t="s">
        <v>74</v>
      </c>
      <c r="G114" s="74">
        <v>1129</v>
      </c>
      <c r="H114" s="143">
        <v>8882</v>
      </c>
      <c r="I114" s="74">
        <v>19</v>
      </c>
      <c r="J114" s="151" t="s">
        <v>74</v>
      </c>
      <c r="K114" s="74">
        <v>1110</v>
      </c>
      <c r="L114" s="170" t="s">
        <v>74</v>
      </c>
      <c r="M114" s="152">
        <v>11.316138240391476</v>
      </c>
      <c r="N114" s="170" t="s">
        <v>74</v>
      </c>
      <c r="O114" s="156">
        <v>118</v>
      </c>
      <c r="P114" s="172" t="s">
        <v>74</v>
      </c>
      <c r="Q114" s="4"/>
      <c r="R114" s="4"/>
      <c r="S114" s="4"/>
    </row>
    <row r="115" spans="1:19">
      <c r="A115" s="184" t="s">
        <v>67</v>
      </c>
      <c r="B115" s="55" t="s">
        <v>254</v>
      </c>
      <c r="C115" s="143">
        <v>957</v>
      </c>
      <c r="D115" s="10">
        <v>1008</v>
      </c>
      <c r="E115" s="10">
        <v>1001</v>
      </c>
      <c r="F115" s="143">
        <v>51</v>
      </c>
      <c r="G115" s="74">
        <v>-7</v>
      </c>
      <c r="H115" s="143">
        <v>18</v>
      </c>
      <c r="I115" s="74">
        <v>0</v>
      </c>
      <c r="J115" s="143">
        <v>33</v>
      </c>
      <c r="K115" s="74">
        <v>-7</v>
      </c>
      <c r="L115" s="154">
        <v>3.4482758620689653</v>
      </c>
      <c r="M115" s="152">
        <v>-0.69444444444444442</v>
      </c>
      <c r="N115" s="158">
        <v>219</v>
      </c>
      <c r="O115" s="156">
        <v>209</v>
      </c>
      <c r="P115" s="172">
        <v>10</v>
      </c>
      <c r="Q115" s="4"/>
      <c r="R115" s="4"/>
      <c r="S115" s="4"/>
    </row>
    <row r="116" spans="1:19">
      <c r="A116" s="184" t="s">
        <v>85</v>
      </c>
      <c r="B116" s="55" t="s">
        <v>261</v>
      </c>
      <c r="C116" s="143">
        <v>3081</v>
      </c>
      <c r="D116" s="10">
        <v>20308</v>
      </c>
      <c r="E116" s="10">
        <v>23025</v>
      </c>
      <c r="F116" s="143">
        <v>17227</v>
      </c>
      <c r="G116" s="74">
        <v>2717</v>
      </c>
      <c r="H116" s="143">
        <v>13197</v>
      </c>
      <c r="I116" s="74">
        <v>0</v>
      </c>
      <c r="J116" s="143">
        <v>4030</v>
      </c>
      <c r="K116" s="74">
        <v>2717</v>
      </c>
      <c r="L116" s="154">
        <v>130.80168776371309</v>
      </c>
      <c r="M116" s="152">
        <v>13.378963955091589</v>
      </c>
      <c r="N116" s="158">
        <v>6</v>
      </c>
      <c r="O116" s="156">
        <v>101</v>
      </c>
      <c r="P116" s="172">
        <v>-95</v>
      </c>
      <c r="Q116" s="4"/>
      <c r="R116" s="4"/>
      <c r="S116" s="4"/>
    </row>
    <row r="117" spans="1:19">
      <c r="A117" s="184" t="s">
        <v>85</v>
      </c>
      <c r="B117" s="55" t="s">
        <v>262</v>
      </c>
      <c r="C117" s="143">
        <v>38142</v>
      </c>
      <c r="D117" s="10">
        <v>37259</v>
      </c>
      <c r="E117" s="10">
        <v>37729</v>
      </c>
      <c r="F117" s="143">
        <v>-883</v>
      </c>
      <c r="G117" s="74">
        <v>470</v>
      </c>
      <c r="H117" s="143">
        <v>1282</v>
      </c>
      <c r="I117" s="74">
        <v>68</v>
      </c>
      <c r="J117" s="143">
        <v>-2165</v>
      </c>
      <c r="K117" s="74">
        <v>402</v>
      </c>
      <c r="L117" s="154">
        <v>-5.6761575166483142</v>
      </c>
      <c r="M117" s="152">
        <v>1.0789339488445744</v>
      </c>
      <c r="N117" s="158">
        <v>256</v>
      </c>
      <c r="O117" s="156">
        <v>193</v>
      </c>
      <c r="P117" s="172">
        <v>63</v>
      </c>
      <c r="Q117" s="4"/>
      <c r="R117" s="4"/>
      <c r="S117" s="4"/>
    </row>
    <row r="118" spans="1:19">
      <c r="A118" s="184" t="s">
        <v>85</v>
      </c>
      <c r="B118" s="55" t="s">
        <v>263</v>
      </c>
      <c r="C118" s="143">
        <v>4984</v>
      </c>
      <c r="D118" s="10">
        <v>7693</v>
      </c>
      <c r="E118" s="10">
        <v>11144</v>
      </c>
      <c r="F118" s="143">
        <v>2709</v>
      </c>
      <c r="G118" s="74">
        <v>3451</v>
      </c>
      <c r="H118" s="143">
        <v>241</v>
      </c>
      <c r="I118" s="74">
        <v>2439</v>
      </c>
      <c r="J118" s="143">
        <v>2468</v>
      </c>
      <c r="K118" s="74">
        <v>1012</v>
      </c>
      <c r="L118" s="154">
        <v>49.518459069020864</v>
      </c>
      <c r="M118" s="152">
        <v>13.154816066554009</v>
      </c>
      <c r="N118" s="158">
        <v>42</v>
      </c>
      <c r="O118" s="156">
        <v>103</v>
      </c>
      <c r="P118" s="172">
        <v>-61</v>
      </c>
      <c r="Q118" s="4"/>
      <c r="R118" s="4"/>
      <c r="S118" s="4"/>
    </row>
    <row r="119" spans="1:19">
      <c r="A119" s="184" t="s">
        <v>85</v>
      </c>
      <c r="B119" s="55" t="s">
        <v>264</v>
      </c>
      <c r="C119" s="143">
        <v>4848</v>
      </c>
      <c r="D119" s="10">
        <v>6813</v>
      </c>
      <c r="E119" s="10">
        <v>9200</v>
      </c>
      <c r="F119" s="143">
        <v>1965</v>
      </c>
      <c r="G119" s="74">
        <v>2387</v>
      </c>
      <c r="H119" s="143">
        <v>415</v>
      </c>
      <c r="I119" s="74">
        <v>292</v>
      </c>
      <c r="J119" s="143">
        <v>1550</v>
      </c>
      <c r="K119" s="74">
        <v>2095</v>
      </c>
      <c r="L119" s="154">
        <v>31.971947194719476</v>
      </c>
      <c r="M119" s="152">
        <v>30.750036694554527</v>
      </c>
      <c r="N119" s="158">
        <v>77</v>
      </c>
      <c r="O119" s="156">
        <v>45</v>
      </c>
      <c r="P119" s="172">
        <v>32</v>
      </c>
      <c r="Q119" s="4"/>
      <c r="R119" s="4"/>
      <c r="S119" s="4"/>
    </row>
    <row r="120" spans="1:19">
      <c r="A120" s="184" t="s">
        <v>101</v>
      </c>
      <c r="B120" s="55" t="s">
        <v>265</v>
      </c>
      <c r="C120" s="143">
        <v>1778</v>
      </c>
      <c r="D120" s="10">
        <v>1755</v>
      </c>
      <c r="E120" s="10">
        <v>1872</v>
      </c>
      <c r="F120" s="143">
        <v>-23</v>
      </c>
      <c r="G120" s="74">
        <v>117</v>
      </c>
      <c r="H120" s="143">
        <v>9</v>
      </c>
      <c r="I120" s="74">
        <v>7</v>
      </c>
      <c r="J120" s="143">
        <v>-32</v>
      </c>
      <c r="K120" s="74">
        <v>110</v>
      </c>
      <c r="L120" s="154">
        <v>-1.799775028121485</v>
      </c>
      <c r="M120" s="152">
        <v>6.267806267806268</v>
      </c>
      <c r="N120" s="158">
        <v>246</v>
      </c>
      <c r="O120" s="156">
        <v>151</v>
      </c>
      <c r="P120" s="172">
        <v>95</v>
      </c>
      <c r="Q120" s="4"/>
      <c r="R120" s="4"/>
      <c r="S120" s="4"/>
    </row>
    <row r="121" spans="1:19">
      <c r="A121" s="184" t="s">
        <v>101</v>
      </c>
      <c r="B121" s="55" t="s">
        <v>266</v>
      </c>
      <c r="C121" s="143">
        <v>12360</v>
      </c>
      <c r="D121" s="10">
        <v>15414</v>
      </c>
      <c r="E121" s="10">
        <v>18174</v>
      </c>
      <c r="F121" s="143">
        <v>3054</v>
      </c>
      <c r="G121" s="74">
        <v>2760</v>
      </c>
      <c r="H121" s="143">
        <v>222</v>
      </c>
      <c r="I121" s="74">
        <v>87</v>
      </c>
      <c r="J121" s="143">
        <v>2832</v>
      </c>
      <c r="K121" s="74">
        <v>2673</v>
      </c>
      <c r="L121" s="154">
        <v>22.912621359223301</v>
      </c>
      <c r="M121" s="152">
        <v>17.341377968080966</v>
      </c>
      <c r="N121" s="158">
        <v>104</v>
      </c>
      <c r="O121" s="156">
        <v>79</v>
      </c>
      <c r="P121" s="172">
        <v>25</v>
      </c>
      <c r="Q121" s="4"/>
      <c r="R121" s="4"/>
      <c r="S121" s="4"/>
    </row>
    <row r="122" spans="1:19">
      <c r="A122" s="184" t="s">
        <v>101</v>
      </c>
      <c r="B122" s="55" t="s">
        <v>101</v>
      </c>
      <c r="C122" s="143">
        <v>843</v>
      </c>
      <c r="D122" s="10">
        <v>1105</v>
      </c>
      <c r="E122" s="10">
        <v>1381</v>
      </c>
      <c r="F122" s="143">
        <v>262</v>
      </c>
      <c r="G122" s="74">
        <v>276</v>
      </c>
      <c r="H122" s="143">
        <v>0</v>
      </c>
      <c r="I122" s="74">
        <v>0</v>
      </c>
      <c r="J122" s="143">
        <v>262</v>
      </c>
      <c r="K122" s="74">
        <v>276</v>
      </c>
      <c r="L122" s="154">
        <v>31.079478054567023</v>
      </c>
      <c r="M122" s="152">
        <v>24.97737556561086</v>
      </c>
      <c r="N122" s="158">
        <v>78</v>
      </c>
      <c r="O122" s="156">
        <v>54</v>
      </c>
      <c r="P122" s="172">
        <v>24</v>
      </c>
      <c r="Q122" s="4"/>
      <c r="R122" s="4"/>
      <c r="S122" s="4"/>
    </row>
    <row r="123" spans="1:19">
      <c r="A123" s="184" t="s">
        <v>101</v>
      </c>
      <c r="B123" s="55" t="s">
        <v>267</v>
      </c>
      <c r="C123" s="143">
        <v>869</v>
      </c>
      <c r="D123" s="10">
        <v>1017</v>
      </c>
      <c r="E123" s="10">
        <v>893</v>
      </c>
      <c r="F123" s="143">
        <v>148</v>
      </c>
      <c r="G123" s="74">
        <v>-124</v>
      </c>
      <c r="H123" s="143">
        <v>7</v>
      </c>
      <c r="I123" s="74">
        <v>0</v>
      </c>
      <c r="J123" s="143">
        <v>141</v>
      </c>
      <c r="K123" s="74">
        <v>-124</v>
      </c>
      <c r="L123" s="154">
        <v>16.225546605293438</v>
      </c>
      <c r="M123" s="152">
        <v>-12.192723697148477</v>
      </c>
      <c r="N123" s="158">
        <v>135</v>
      </c>
      <c r="O123" s="156">
        <v>267</v>
      </c>
      <c r="P123" s="172">
        <v>-132</v>
      </c>
      <c r="Q123" s="4"/>
      <c r="R123" s="4"/>
      <c r="S123" s="4"/>
    </row>
    <row r="124" spans="1:19">
      <c r="A124" s="184" t="s">
        <v>101</v>
      </c>
      <c r="B124" s="55" t="s">
        <v>268</v>
      </c>
      <c r="C124" s="143">
        <v>457</v>
      </c>
      <c r="D124" s="10">
        <v>457</v>
      </c>
      <c r="E124" s="10">
        <v>532</v>
      </c>
      <c r="F124" s="143">
        <v>0</v>
      </c>
      <c r="G124" s="74">
        <v>75</v>
      </c>
      <c r="H124" s="143">
        <v>0</v>
      </c>
      <c r="I124" s="74">
        <v>0</v>
      </c>
      <c r="J124" s="143">
        <v>0</v>
      </c>
      <c r="K124" s="74">
        <v>75</v>
      </c>
      <c r="L124" s="154">
        <v>0</v>
      </c>
      <c r="M124" s="152">
        <v>16.411378555798688</v>
      </c>
      <c r="N124" s="158">
        <v>238</v>
      </c>
      <c r="O124" s="156">
        <v>84</v>
      </c>
      <c r="P124" s="172">
        <v>154</v>
      </c>
      <c r="Q124" s="4"/>
      <c r="R124" s="4"/>
      <c r="S124" s="4"/>
    </row>
    <row r="125" spans="1:19">
      <c r="A125" s="184" t="s">
        <v>104</v>
      </c>
      <c r="B125" s="55" t="s">
        <v>269</v>
      </c>
      <c r="C125" s="143">
        <v>645</v>
      </c>
      <c r="D125" s="10">
        <v>672</v>
      </c>
      <c r="E125" s="10">
        <v>712</v>
      </c>
      <c r="F125" s="143">
        <v>27</v>
      </c>
      <c r="G125" s="74">
        <v>40</v>
      </c>
      <c r="H125" s="143">
        <v>0</v>
      </c>
      <c r="I125" s="74">
        <v>0</v>
      </c>
      <c r="J125" s="143">
        <v>27</v>
      </c>
      <c r="K125" s="74">
        <v>40</v>
      </c>
      <c r="L125" s="154">
        <v>4.1860465116279073</v>
      </c>
      <c r="M125" s="152">
        <v>5.9523809523809517</v>
      </c>
      <c r="N125" s="158">
        <v>215</v>
      </c>
      <c r="O125" s="156">
        <v>152</v>
      </c>
      <c r="P125" s="172">
        <v>63</v>
      </c>
      <c r="Q125" s="4"/>
      <c r="R125" s="4"/>
      <c r="S125" s="4"/>
    </row>
    <row r="126" spans="1:19">
      <c r="A126" s="184" t="s">
        <v>104</v>
      </c>
      <c r="B126" s="55" t="s">
        <v>270</v>
      </c>
      <c r="C126" s="143">
        <v>3324</v>
      </c>
      <c r="D126" s="10">
        <v>3760</v>
      </c>
      <c r="E126" s="10">
        <v>3407</v>
      </c>
      <c r="F126" s="143">
        <v>436</v>
      </c>
      <c r="G126" s="74">
        <v>-353</v>
      </c>
      <c r="H126" s="143">
        <v>41</v>
      </c>
      <c r="I126" s="74">
        <v>39</v>
      </c>
      <c r="J126" s="143">
        <v>395</v>
      </c>
      <c r="K126" s="74">
        <v>-392</v>
      </c>
      <c r="L126" s="154">
        <v>11.883273164861613</v>
      </c>
      <c r="M126" s="152">
        <v>-10.425531914893616</v>
      </c>
      <c r="N126" s="158">
        <v>166</v>
      </c>
      <c r="O126" s="156">
        <v>262</v>
      </c>
      <c r="P126" s="172">
        <v>-96</v>
      </c>
      <c r="Q126" s="4"/>
      <c r="R126" s="4"/>
      <c r="S126" s="4"/>
    </row>
    <row r="127" spans="1:19">
      <c r="A127" s="184" t="s">
        <v>104</v>
      </c>
      <c r="B127" s="55" t="s">
        <v>271</v>
      </c>
      <c r="C127" s="143">
        <v>1861</v>
      </c>
      <c r="D127" s="10">
        <v>2193</v>
      </c>
      <c r="E127" s="10">
        <v>2224</v>
      </c>
      <c r="F127" s="143">
        <v>332</v>
      </c>
      <c r="G127" s="74">
        <v>31</v>
      </c>
      <c r="H127" s="143">
        <v>62</v>
      </c>
      <c r="I127" s="74">
        <v>11</v>
      </c>
      <c r="J127" s="143">
        <v>270</v>
      </c>
      <c r="K127" s="74">
        <v>20</v>
      </c>
      <c r="L127" s="154">
        <v>14.508328855454057</v>
      </c>
      <c r="M127" s="152">
        <v>0.91199270405836752</v>
      </c>
      <c r="N127" s="158">
        <v>145</v>
      </c>
      <c r="O127" s="156">
        <v>195</v>
      </c>
      <c r="P127" s="172">
        <v>-50</v>
      </c>
      <c r="Q127" s="4"/>
      <c r="R127" s="4"/>
      <c r="S127" s="4"/>
    </row>
    <row r="128" spans="1:19">
      <c r="A128" s="184" t="s">
        <v>105</v>
      </c>
      <c r="B128" s="55" t="s">
        <v>272</v>
      </c>
      <c r="C128" s="143">
        <v>12101</v>
      </c>
      <c r="D128" s="10">
        <v>14742</v>
      </c>
      <c r="E128" s="10">
        <v>16336</v>
      </c>
      <c r="F128" s="143">
        <v>2641</v>
      </c>
      <c r="G128" s="74">
        <v>1594</v>
      </c>
      <c r="H128" s="143">
        <v>669</v>
      </c>
      <c r="I128" s="74">
        <v>91</v>
      </c>
      <c r="J128" s="143">
        <v>1972</v>
      </c>
      <c r="K128" s="74">
        <v>1503</v>
      </c>
      <c r="L128" s="154">
        <v>16.296173869928104</v>
      </c>
      <c r="M128" s="152">
        <v>10.195360195360195</v>
      </c>
      <c r="N128" s="158">
        <v>133</v>
      </c>
      <c r="O128" s="156">
        <v>127</v>
      </c>
      <c r="P128" s="172">
        <v>6</v>
      </c>
      <c r="Q128" s="4"/>
      <c r="R128" s="4"/>
      <c r="S128" s="4"/>
    </row>
    <row r="129" spans="1:19">
      <c r="A129" s="184" t="s">
        <v>105</v>
      </c>
      <c r="B129" s="55" t="s">
        <v>273</v>
      </c>
      <c r="C129" s="143">
        <v>6527</v>
      </c>
      <c r="D129" s="10">
        <v>7057</v>
      </c>
      <c r="E129" s="10">
        <v>7259</v>
      </c>
      <c r="F129" s="143">
        <v>530</v>
      </c>
      <c r="G129" s="74">
        <v>202</v>
      </c>
      <c r="H129" s="143">
        <v>0</v>
      </c>
      <c r="I129" s="74">
        <v>1</v>
      </c>
      <c r="J129" s="143">
        <v>530</v>
      </c>
      <c r="K129" s="74">
        <v>201</v>
      </c>
      <c r="L129" s="154">
        <v>8.1201164394055461</v>
      </c>
      <c r="M129" s="152">
        <v>2.8482357942468473</v>
      </c>
      <c r="N129" s="158">
        <v>189</v>
      </c>
      <c r="O129" s="156">
        <v>180</v>
      </c>
      <c r="P129" s="172">
        <v>9</v>
      </c>
      <c r="Q129" s="4"/>
      <c r="R129" s="4"/>
      <c r="S129" s="4"/>
    </row>
    <row r="130" spans="1:19">
      <c r="A130" s="184" t="s">
        <v>105</v>
      </c>
      <c r="B130" s="55" t="s">
        <v>274</v>
      </c>
      <c r="C130" s="143">
        <v>1130</v>
      </c>
      <c r="D130" s="10">
        <v>1045</v>
      </c>
      <c r="E130" s="10">
        <v>1126</v>
      </c>
      <c r="F130" s="143">
        <v>-85</v>
      </c>
      <c r="G130" s="74">
        <v>81</v>
      </c>
      <c r="H130" s="143">
        <v>42</v>
      </c>
      <c r="I130" s="74">
        <v>2</v>
      </c>
      <c r="J130" s="143">
        <v>-127</v>
      </c>
      <c r="K130" s="74">
        <v>79</v>
      </c>
      <c r="L130" s="154">
        <v>-11.238938053097346</v>
      </c>
      <c r="M130" s="152">
        <v>7.5598086124401913</v>
      </c>
      <c r="N130" s="158">
        <v>262</v>
      </c>
      <c r="O130" s="156">
        <v>142</v>
      </c>
      <c r="P130" s="172">
        <v>120</v>
      </c>
      <c r="Q130" s="4"/>
      <c r="R130" s="4"/>
      <c r="S130" s="4"/>
    </row>
    <row r="131" spans="1:19">
      <c r="A131" s="184" t="s">
        <v>105</v>
      </c>
      <c r="B131" s="55" t="s">
        <v>275</v>
      </c>
      <c r="C131" s="143">
        <v>452</v>
      </c>
      <c r="D131" s="10">
        <v>486</v>
      </c>
      <c r="E131" s="10">
        <v>759</v>
      </c>
      <c r="F131" s="143">
        <v>34</v>
      </c>
      <c r="G131" s="74">
        <v>273</v>
      </c>
      <c r="H131" s="143">
        <v>0</v>
      </c>
      <c r="I131" s="74">
        <v>194</v>
      </c>
      <c r="J131" s="143">
        <v>34</v>
      </c>
      <c r="K131" s="74">
        <v>79</v>
      </c>
      <c r="L131" s="154">
        <v>7.5221238938053103</v>
      </c>
      <c r="M131" s="152">
        <v>16.255144032921812</v>
      </c>
      <c r="N131" s="158">
        <v>196</v>
      </c>
      <c r="O131" s="156">
        <v>86</v>
      </c>
      <c r="P131" s="172">
        <v>110</v>
      </c>
      <c r="Q131" s="4"/>
      <c r="R131" s="4"/>
      <c r="S131" s="4"/>
    </row>
    <row r="132" spans="1:19">
      <c r="A132" s="184" t="s">
        <v>105</v>
      </c>
      <c r="B132" s="55" t="s">
        <v>276</v>
      </c>
      <c r="C132" s="143">
        <v>745</v>
      </c>
      <c r="D132" s="10">
        <v>1383</v>
      </c>
      <c r="E132" s="10">
        <v>1766</v>
      </c>
      <c r="F132" s="143">
        <v>638</v>
      </c>
      <c r="G132" s="74">
        <v>383</v>
      </c>
      <c r="H132" s="143">
        <v>22</v>
      </c>
      <c r="I132" s="74">
        <v>76</v>
      </c>
      <c r="J132" s="143">
        <v>616</v>
      </c>
      <c r="K132" s="74">
        <v>307</v>
      </c>
      <c r="L132" s="154">
        <v>82.68456375838926</v>
      </c>
      <c r="M132" s="152">
        <v>22.198120028922634</v>
      </c>
      <c r="N132" s="158">
        <v>17</v>
      </c>
      <c r="O132" s="156">
        <v>62</v>
      </c>
      <c r="P132" s="172">
        <v>-45</v>
      </c>
      <c r="Q132" s="4"/>
      <c r="R132" s="4"/>
      <c r="S132" s="4"/>
    </row>
    <row r="133" spans="1:19">
      <c r="A133" s="184" t="s">
        <v>105</v>
      </c>
      <c r="B133" s="55" t="s">
        <v>277</v>
      </c>
      <c r="C133" s="143">
        <v>547</v>
      </c>
      <c r="D133" s="10">
        <v>657</v>
      </c>
      <c r="E133" s="10">
        <v>632</v>
      </c>
      <c r="F133" s="143">
        <v>110</v>
      </c>
      <c r="G133" s="74">
        <v>-25</v>
      </c>
      <c r="H133" s="143">
        <v>0</v>
      </c>
      <c r="I133" s="74">
        <v>0</v>
      </c>
      <c r="J133" s="143">
        <v>110</v>
      </c>
      <c r="K133" s="74">
        <v>-25</v>
      </c>
      <c r="L133" s="154">
        <v>20.109689213893965</v>
      </c>
      <c r="M133" s="152">
        <v>-3.8051750380517504</v>
      </c>
      <c r="N133" s="158">
        <v>115</v>
      </c>
      <c r="O133" s="156">
        <v>234</v>
      </c>
      <c r="P133" s="172">
        <v>-119</v>
      </c>
      <c r="Q133" s="4"/>
      <c r="R133" s="4"/>
      <c r="S133" s="4"/>
    </row>
    <row r="134" spans="1:19">
      <c r="A134" s="184" t="s">
        <v>105</v>
      </c>
      <c r="B134" s="55" t="s">
        <v>278</v>
      </c>
      <c r="C134" s="143">
        <v>586</v>
      </c>
      <c r="D134" s="10">
        <v>653</v>
      </c>
      <c r="E134" s="10">
        <v>725</v>
      </c>
      <c r="F134" s="143">
        <v>67</v>
      </c>
      <c r="G134" s="74">
        <v>72</v>
      </c>
      <c r="H134" s="143">
        <v>26</v>
      </c>
      <c r="I134" s="74">
        <v>6</v>
      </c>
      <c r="J134" s="143">
        <v>41</v>
      </c>
      <c r="K134" s="74">
        <v>66</v>
      </c>
      <c r="L134" s="154">
        <v>6.9965870307167233</v>
      </c>
      <c r="M134" s="152">
        <v>10.107197549770291</v>
      </c>
      <c r="N134" s="158">
        <v>200</v>
      </c>
      <c r="O134" s="156">
        <v>128</v>
      </c>
      <c r="P134" s="172">
        <v>72</v>
      </c>
      <c r="Q134" s="4"/>
      <c r="R134" s="4"/>
      <c r="S134" s="4"/>
    </row>
    <row r="135" spans="1:19">
      <c r="A135" s="184" t="s">
        <v>105</v>
      </c>
      <c r="B135" s="55" t="s">
        <v>279</v>
      </c>
      <c r="C135" s="143">
        <v>414</v>
      </c>
      <c r="D135" s="10">
        <v>590</v>
      </c>
      <c r="E135" s="10">
        <v>621</v>
      </c>
      <c r="F135" s="143">
        <v>176</v>
      </c>
      <c r="G135" s="74">
        <v>31</v>
      </c>
      <c r="H135" s="143">
        <v>0</v>
      </c>
      <c r="I135" s="74">
        <v>0</v>
      </c>
      <c r="J135" s="143">
        <v>176</v>
      </c>
      <c r="K135" s="74">
        <v>31</v>
      </c>
      <c r="L135" s="154">
        <v>42.512077294685987</v>
      </c>
      <c r="M135" s="152">
        <v>5.2542372881355925</v>
      </c>
      <c r="N135" s="158">
        <v>55</v>
      </c>
      <c r="O135" s="156">
        <v>159</v>
      </c>
      <c r="P135" s="172">
        <v>-104</v>
      </c>
      <c r="Q135" s="4"/>
      <c r="R135" s="4"/>
      <c r="S135" s="4"/>
    </row>
    <row r="136" spans="1:19">
      <c r="A136" s="184" t="s">
        <v>105</v>
      </c>
      <c r="B136" s="55" t="s">
        <v>280</v>
      </c>
      <c r="C136" s="143">
        <v>1027</v>
      </c>
      <c r="D136" s="10">
        <v>1166</v>
      </c>
      <c r="E136" s="10">
        <v>1339</v>
      </c>
      <c r="F136" s="143">
        <v>139</v>
      </c>
      <c r="G136" s="74">
        <v>173</v>
      </c>
      <c r="H136" s="143">
        <v>20</v>
      </c>
      <c r="I136" s="74">
        <v>6</v>
      </c>
      <c r="J136" s="143">
        <v>119</v>
      </c>
      <c r="K136" s="74">
        <v>167</v>
      </c>
      <c r="L136" s="154">
        <v>11.587147030185005</v>
      </c>
      <c r="M136" s="152">
        <v>14.322469982847341</v>
      </c>
      <c r="N136" s="158">
        <v>169</v>
      </c>
      <c r="O136" s="156">
        <v>95</v>
      </c>
      <c r="P136" s="172">
        <v>74</v>
      </c>
      <c r="Q136" s="4"/>
      <c r="R136" s="4"/>
      <c r="S136" s="4"/>
    </row>
    <row r="137" spans="1:19">
      <c r="A137" s="184" t="s">
        <v>106</v>
      </c>
      <c r="B137" s="55" t="s">
        <v>281</v>
      </c>
      <c r="C137" s="143">
        <v>310</v>
      </c>
      <c r="D137" s="10">
        <v>302</v>
      </c>
      <c r="E137" s="10">
        <v>284</v>
      </c>
      <c r="F137" s="143">
        <v>-8</v>
      </c>
      <c r="G137" s="74">
        <v>-18</v>
      </c>
      <c r="H137" s="143">
        <v>0</v>
      </c>
      <c r="I137" s="74">
        <v>0</v>
      </c>
      <c r="J137" s="143">
        <v>-8</v>
      </c>
      <c r="K137" s="74">
        <v>-18</v>
      </c>
      <c r="L137" s="154">
        <v>-2.5806451612903225</v>
      </c>
      <c r="M137" s="152">
        <v>-5.9602649006622519</v>
      </c>
      <c r="N137" s="158">
        <v>251</v>
      </c>
      <c r="O137" s="156">
        <v>245</v>
      </c>
      <c r="P137" s="172">
        <v>6</v>
      </c>
      <c r="Q137" s="4"/>
      <c r="R137" s="4"/>
      <c r="S137" s="4"/>
    </row>
    <row r="138" spans="1:19">
      <c r="A138" s="184" t="s">
        <v>106</v>
      </c>
      <c r="B138" s="55" t="s">
        <v>282</v>
      </c>
      <c r="C138" s="143">
        <v>230</v>
      </c>
      <c r="D138" s="10">
        <v>232</v>
      </c>
      <c r="E138" s="10">
        <v>236</v>
      </c>
      <c r="F138" s="143">
        <v>2</v>
      </c>
      <c r="G138" s="74">
        <v>4</v>
      </c>
      <c r="H138" s="143">
        <v>0</v>
      </c>
      <c r="I138" s="74">
        <v>0</v>
      </c>
      <c r="J138" s="143">
        <v>2</v>
      </c>
      <c r="K138" s="74">
        <v>4</v>
      </c>
      <c r="L138" s="154">
        <v>0.86956521739130432</v>
      </c>
      <c r="M138" s="152">
        <v>1.7241379310344827</v>
      </c>
      <c r="N138" s="158">
        <v>234</v>
      </c>
      <c r="O138" s="156">
        <v>190</v>
      </c>
      <c r="P138" s="172">
        <v>44</v>
      </c>
      <c r="Q138" s="4"/>
      <c r="R138" s="4"/>
      <c r="S138" s="4"/>
    </row>
    <row r="139" spans="1:19">
      <c r="A139" s="184" t="s">
        <v>106</v>
      </c>
      <c r="B139" s="55" t="s">
        <v>283</v>
      </c>
      <c r="C139" s="143">
        <v>1502</v>
      </c>
      <c r="D139" s="10">
        <v>1730</v>
      </c>
      <c r="E139" s="10">
        <v>1734</v>
      </c>
      <c r="F139" s="143">
        <v>228</v>
      </c>
      <c r="G139" s="74">
        <v>4</v>
      </c>
      <c r="H139" s="143">
        <v>0</v>
      </c>
      <c r="I139" s="74">
        <v>0</v>
      </c>
      <c r="J139" s="143">
        <v>228</v>
      </c>
      <c r="K139" s="74">
        <v>4</v>
      </c>
      <c r="L139" s="154">
        <v>15.179760319573901</v>
      </c>
      <c r="M139" s="152">
        <v>0.23121387283236997</v>
      </c>
      <c r="N139" s="158">
        <v>141</v>
      </c>
      <c r="O139" s="156">
        <v>202</v>
      </c>
      <c r="P139" s="172">
        <v>-61</v>
      </c>
      <c r="Q139" s="4"/>
      <c r="R139" s="4"/>
      <c r="S139" s="4"/>
    </row>
    <row r="140" spans="1:19">
      <c r="A140" s="184" t="s">
        <v>106</v>
      </c>
      <c r="B140" s="55" t="s">
        <v>284</v>
      </c>
      <c r="C140" s="143">
        <v>449</v>
      </c>
      <c r="D140" s="10">
        <v>431</v>
      </c>
      <c r="E140" s="10">
        <v>424</v>
      </c>
      <c r="F140" s="143">
        <v>-18</v>
      </c>
      <c r="G140" s="74">
        <v>-7</v>
      </c>
      <c r="H140" s="143">
        <v>0</v>
      </c>
      <c r="I140" s="74">
        <v>0</v>
      </c>
      <c r="J140" s="143">
        <v>-18</v>
      </c>
      <c r="K140" s="74">
        <v>-7</v>
      </c>
      <c r="L140" s="154">
        <v>-4.0089086859688194</v>
      </c>
      <c r="M140" s="152">
        <v>-1.6241299303944314</v>
      </c>
      <c r="N140" s="158">
        <v>252</v>
      </c>
      <c r="O140" s="156">
        <v>218</v>
      </c>
      <c r="P140" s="172">
        <v>34</v>
      </c>
      <c r="Q140" s="4"/>
      <c r="R140" s="4"/>
      <c r="S140" s="4"/>
    </row>
    <row r="141" spans="1:19">
      <c r="A141" s="184" t="s">
        <v>106</v>
      </c>
      <c r="B141" s="55" t="s">
        <v>285</v>
      </c>
      <c r="C141" s="143">
        <v>943</v>
      </c>
      <c r="D141" s="10">
        <v>957</v>
      </c>
      <c r="E141" s="10">
        <v>910</v>
      </c>
      <c r="F141" s="143">
        <v>14</v>
      </c>
      <c r="G141" s="74">
        <v>-47</v>
      </c>
      <c r="H141" s="143">
        <v>0</v>
      </c>
      <c r="I141" s="74">
        <v>5</v>
      </c>
      <c r="J141" s="143">
        <v>14</v>
      </c>
      <c r="K141" s="74">
        <v>-52</v>
      </c>
      <c r="L141" s="154">
        <v>1.4846235418875928</v>
      </c>
      <c r="M141" s="152">
        <v>-5.4336468129571571</v>
      </c>
      <c r="N141" s="158">
        <v>229</v>
      </c>
      <c r="O141" s="156">
        <v>240</v>
      </c>
      <c r="P141" s="172">
        <v>-11</v>
      </c>
      <c r="Q141" s="4"/>
      <c r="R141" s="4"/>
      <c r="S141" s="4"/>
    </row>
    <row r="142" spans="1:19">
      <c r="A142" s="184" t="s">
        <v>106</v>
      </c>
      <c r="B142" s="55" t="s">
        <v>286</v>
      </c>
      <c r="C142" s="143">
        <v>488</v>
      </c>
      <c r="D142" s="10">
        <v>608</v>
      </c>
      <c r="E142" s="10">
        <v>571</v>
      </c>
      <c r="F142" s="143">
        <v>120</v>
      </c>
      <c r="G142" s="74">
        <v>-37</v>
      </c>
      <c r="H142" s="143">
        <v>0</v>
      </c>
      <c r="I142" s="74">
        <v>0</v>
      </c>
      <c r="J142" s="143">
        <v>120</v>
      </c>
      <c r="K142" s="74">
        <v>-37</v>
      </c>
      <c r="L142" s="154">
        <v>24.590163934426229</v>
      </c>
      <c r="M142" s="152">
        <v>-6.0855263157894735</v>
      </c>
      <c r="N142" s="158">
        <v>98</v>
      </c>
      <c r="O142" s="156">
        <v>248</v>
      </c>
      <c r="P142" s="172">
        <v>-150</v>
      </c>
      <c r="Q142" s="4"/>
      <c r="R142" s="4"/>
      <c r="S142" s="4"/>
    </row>
    <row r="143" spans="1:19">
      <c r="A143" s="184" t="s">
        <v>106</v>
      </c>
      <c r="B143" s="55" t="s">
        <v>287</v>
      </c>
      <c r="C143" s="143">
        <v>410</v>
      </c>
      <c r="D143" s="10">
        <v>490</v>
      </c>
      <c r="E143" s="10">
        <v>446</v>
      </c>
      <c r="F143" s="143">
        <v>80</v>
      </c>
      <c r="G143" s="74">
        <v>-44</v>
      </c>
      <c r="H143" s="143">
        <v>0</v>
      </c>
      <c r="I143" s="74">
        <v>0</v>
      </c>
      <c r="J143" s="143">
        <v>80</v>
      </c>
      <c r="K143" s="74">
        <v>-44</v>
      </c>
      <c r="L143" s="154">
        <v>19.512195121951219</v>
      </c>
      <c r="M143" s="152">
        <v>-8.9795918367346932</v>
      </c>
      <c r="N143" s="158">
        <v>116</v>
      </c>
      <c r="O143" s="156">
        <v>257</v>
      </c>
      <c r="P143" s="172">
        <v>-141</v>
      </c>
      <c r="Q143" s="4"/>
      <c r="R143" s="4"/>
      <c r="S143" s="4"/>
    </row>
    <row r="144" spans="1:19">
      <c r="A144" s="184" t="s">
        <v>106</v>
      </c>
      <c r="B144" s="55" t="s">
        <v>288</v>
      </c>
      <c r="C144" s="143">
        <v>863</v>
      </c>
      <c r="D144" s="10">
        <v>914</v>
      </c>
      <c r="E144" s="10">
        <v>884</v>
      </c>
      <c r="F144" s="143">
        <v>51</v>
      </c>
      <c r="G144" s="74">
        <v>-30</v>
      </c>
      <c r="H144" s="143">
        <v>0</v>
      </c>
      <c r="I144" s="74">
        <v>0</v>
      </c>
      <c r="J144" s="143">
        <v>51</v>
      </c>
      <c r="K144" s="74">
        <v>-30</v>
      </c>
      <c r="L144" s="154">
        <v>5.9096176129779838</v>
      </c>
      <c r="M144" s="152">
        <v>-3.2822757111597372</v>
      </c>
      <c r="N144" s="158">
        <v>206</v>
      </c>
      <c r="O144" s="156">
        <v>232</v>
      </c>
      <c r="P144" s="172">
        <v>-26</v>
      </c>
      <c r="Q144" s="4"/>
      <c r="R144" s="4"/>
      <c r="S144" s="4"/>
    </row>
    <row r="145" spans="1:19">
      <c r="A145" s="184" t="s">
        <v>98</v>
      </c>
      <c r="B145" s="55" t="s">
        <v>289</v>
      </c>
      <c r="C145" s="143">
        <v>7241</v>
      </c>
      <c r="D145" s="10">
        <v>8442</v>
      </c>
      <c r="E145" s="10">
        <v>9834</v>
      </c>
      <c r="F145" s="143">
        <v>1201</v>
      </c>
      <c r="G145" s="74">
        <v>1392</v>
      </c>
      <c r="H145" s="143">
        <v>0</v>
      </c>
      <c r="I145" s="74">
        <v>1</v>
      </c>
      <c r="J145" s="143">
        <v>1201</v>
      </c>
      <c r="K145" s="74">
        <v>1391</v>
      </c>
      <c r="L145" s="154">
        <v>16.586106891313353</v>
      </c>
      <c r="M145" s="152">
        <v>16.477138118929162</v>
      </c>
      <c r="N145" s="158">
        <v>130</v>
      </c>
      <c r="O145" s="156">
        <v>83</v>
      </c>
      <c r="P145" s="172">
        <v>47</v>
      </c>
      <c r="Q145" s="4"/>
      <c r="R145" s="4"/>
      <c r="S145" s="4"/>
    </row>
    <row r="146" spans="1:19">
      <c r="A146" s="184" t="s">
        <v>66</v>
      </c>
      <c r="B146" s="55" t="s">
        <v>292</v>
      </c>
      <c r="C146" s="143">
        <v>1633</v>
      </c>
      <c r="D146" s="10">
        <v>2189</v>
      </c>
      <c r="E146" s="10">
        <v>2370</v>
      </c>
      <c r="F146" s="143">
        <v>556</v>
      </c>
      <c r="G146" s="74">
        <v>181</v>
      </c>
      <c r="H146" s="143">
        <v>2</v>
      </c>
      <c r="I146" s="74">
        <v>57</v>
      </c>
      <c r="J146" s="143">
        <v>554</v>
      </c>
      <c r="K146" s="74">
        <v>124</v>
      </c>
      <c r="L146" s="154">
        <v>33.925290875688916</v>
      </c>
      <c r="M146" s="152">
        <v>5.6646870717222475</v>
      </c>
      <c r="N146" s="158">
        <v>72</v>
      </c>
      <c r="O146" s="156">
        <v>157</v>
      </c>
      <c r="P146" s="172">
        <v>-85</v>
      </c>
      <c r="Q146" s="4"/>
      <c r="R146" s="4"/>
      <c r="S146" s="4"/>
    </row>
    <row r="147" spans="1:19">
      <c r="A147" s="184" t="s">
        <v>66</v>
      </c>
      <c r="B147" s="55" t="s">
        <v>293</v>
      </c>
      <c r="C147" s="143">
        <v>174</v>
      </c>
      <c r="D147" s="10">
        <v>185</v>
      </c>
      <c r="E147" s="10">
        <v>210</v>
      </c>
      <c r="F147" s="143">
        <v>11</v>
      </c>
      <c r="G147" s="74">
        <v>25</v>
      </c>
      <c r="H147" s="143">
        <v>0</v>
      </c>
      <c r="I147" s="74">
        <v>0</v>
      </c>
      <c r="J147" s="143">
        <v>11</v>
      </c>
      <c r="K147" s="74">
        <v>25</v>
      </c>
      <c r="L147" s="154">
        <v>6.3218390804597711</v>
      </c>
      <c r="M147" s="152">
        <v>13.513513513513514</v>
      </c>
      <c r="N147" s="158">
        <v>204</v>
      </c>
      <c r="O147" s="156">
        <v>100</v>
      </c>
      <c r="P147" s="172">
        <v>104</v>
      </c>
      <c r="Q147" s="4"/>
      <c r="R147" s="4"/>
      <c r="S147" s="4"/>
    </row>
    <row r="148" spans="1:19">
      <c r="A148" s="184" t="s">
        <v>290</v>
      </c>
      <c r="B148" s="55" t="s">
        <v>291</v>
      </c>
      <c r="C148" s="143">
        <v>1127</v>
      </c>
      <c r="D148" s="10">
        <v>1044</v>
      </c>
      <c r="E148" s="10">
        <v>1098</v>
      </c>
      <c r="F148" s="143">
        <v>-83</v>
      </c>
      <c r="G148" s="74">
        <v>54</v>
      </c>
      <c r="H148" s="143">
        <v>0</v>
      </c>
      <c r="I148" s="74">
        <v>0</v>
      </c>
      <c r="J148" s="143">
        <v>-83</v>
      </c>
      <c r="K148" s="74">
        <v>54</v>
      </c>
      <c r="L148" s="154">
        <v>-7.3646850044365566</v>
      </c>
      <c r="M148" s="152">
        <v>5.1724137931034484</v>
      </c>
      <c r="N148" s="158">
        <v>258</v>
      </c>
      <c r="O148" s="156">
        <v>161</v>
      </c>
      <c r="P148" s="172">
        <v>97</v>
      </c>
      <c r="Q148" s="4"/>
      <c r="R148" s="4"/>
      <c r="S148" s="4"/>
    </row>
    <row r="149" spans="1:19">
      <c r="A149" s="184" t="s">
        <v>66</v>
      </c>
      <c r="B149" s="55" t="s">
        <v>294</v>
      </c>
      <c r="C149" s="143">
        <v>297</v>
      </c>
      <c r="D149" s="10">
        <v>267</v>
      </c>
      <c r="E149" s="10">
        <v>238</v>
      </c>
      <c r="F149" s="143">
        <v>-30</v>
      </c>
      <c r="G149" s="74">
        <v>-29</v>
      </c>
      <c r="H149" s="143">
        <v>0</v>
      </c>
      <c r="I149" s="74">
        <v>0</v>
      </c>
      <c r="J149" s="143">
        <v>-30</v>
      </c>
      <c r="K149" s="74">
        <v>-29</v>
      </c>
      <c r="L149" s="154">
        <v>-10.1010101010101</v>
      </c>
      <c r="M149" s="152">
        <v>-10.861423220973784</v>
      </c>
      <c r="N149" s="158">
        <v>261</v>
      </c>
      <c r="O149" s="156">
        <v>265</v>
      </c>
      <c r="P149" s="172">
        <v>-4</v>
      </c>
      <c r="Q149" s="4"/>
      <c r="R149" s="4"/>
      <c r="S149" s="4"/>
    </row>
    <row r="150" spans="1:19">
      <c r="A150" s="184" t="s">
        <v>66</v>
      </c>
      <c r="B150" s="55" t="s">
        <v>295</v>
      </c>
      <c r="C150" s="143">
        <v>187</v>
      </c>
      <c r="D150" s="10">
        <v>212</v>
      </c>
      <c r="E150" s="10">
        <v>236</v>
      </c>
      <c r="F150" s="143">
        <v>25</v>
      </c>
      <c r="G150" s="74">
        <v>24</v>
      </c>
      <c r="H150" s="143">
        <v>0</v>
      </c>
      <c r="I150" s="74">
        <v>0</v>
      </c>
      <c r="J150" s="143">
        <v>25</v>
      </c>
      <c r="K150" s="74">
        <v>24</v>
      </c>
      <c r="L150" s="154">
        <v>13.368983957219251</v>
      </c>
      <c r="M150" s="152">
        <v>11.320754716981133</v>
      </c>
      <c r="N150" s="158">
        <v>154</v>
      </c>
      <c r="O150" s="156">
        <v>117</v>
      </c>
      <c r="P150" s="172">
        <v>37</v>
      </c>
      <c r="Q150" s="4"/>
      <c r="R150" s="4"/>
      <c r="S150" s="4"/>
    </row>
    <row r="151" spans="1:19">
      <c r="A151" s="184" t="s">
        <v>66</v>
      </c>
      <c r="B151" s="55" t="s">
        <v>66</v>
      </c>
      <c r="C151" s="143">
        <v>2370</v>
      </c>
      <c r="D151" s="10">
        <v>2484</v>
      </c>
      <c r="E151" s="10">
        <v>2552</v>
      </c>
      <c r="F151" s="143">
        <v>114</v>
      </c>
      <c r="G151" s="74">
        <v>68</v>
      </c>
      <c r="H151" s="143">
        <v>11</v>
      </c>
      <c r="I151" s="74">
        <v>11</v>
      </c>
      <c r="J151" s="143">
        <v>103</v>
      </c>
      <c r="K151" s="74">
        <v>57</v>
      </c>
      <c r="L151" s="154">
        <v>4.3459915611814344</v>
      </c>
      <c r="M151" s="152">
        <v>2.2946859903381642</v>
      </c>
      <c r="N151" s="158">
        <v>214</v>
      </c>
      <c r="O151" s="156">
        <v>187</v>
      </c>
      <c r="P151" s="172">
        <v>27</v>
      </c>
      <c r="Q151" s="4"/>
      <c r="R151" s="4"/>
      <c r="S151" s="4"/>
    </row>
    <row r="152" spans="1:19">
      <c r="A152" s="184" t="s">
        <v>66</v>
      </c>
      <c r="B152" s="55" t="s">
        <v>296</v>
      </c>
      <c r="C152" s="143">
        <v>4117</v>
      </c>
      <c r="D152" s="10">
        <v>4721</v>
      </c>
      <c r="E152" s="10">
        <v>4845</v>
      </c>
      <c r="F152" s="143">
        <v>604</v>
      </c>
      <c r="G152" s="74">
        <v>124</v>
      </c>
      <c r="H152" s="143">
        <v>6</v>
      </c>
      <c r="I152" s="74">
        <v>2</v>
      </c>
      <c r="J152" s="143">
        <v>598</v>
      </c>
      <c r="K152" s="74">
        <v>122</v>
      </c>
      <c r="L152" s="154">
        <v>14.52513966480447</v>
      </c>
      <c r="M152" s="152">
        <v>2.5841982630798559</v>
      </c>
      <c r="N152" s="158">
        <v>144</v>
      </c>
      <c r="O152" s="156">
        <v>185</v>
      </c>
      <c r="P152" s="172">
        <v>-41</v>
      </c>
      <c r="Q152" s="4"/>
      <c r="R152" s="4"/>
      <c r="S152" s="4"/>
    </row>
    <row r="153" spans="1:19">
      <c r="A153" s="184" t="s">
        <v>66</v>
      </c>
      <c r="B153" s="55" t="s">
        <v>297</v>
      </c>
      <c r="C153" s="143">
        <v>1505</v>
      </c>
      <c r="D153" s="10">
        <v>1653</v>
      </c>
      <c r="E153" s="10">
        <v>1686</v>
      </c>
      <c r="F153" s="143">
        <v>148</v>
      </c>
      <c r="G153" s="74">
        <v>33</v>
      </c>
      <c r="H153" s="143">
        <v>6</v>
      </c>
      <c r="I153" s="74">
        <v>50</v>
      </c>
      <c r="J153" s="143">
        <v>142</v>
      </c>
      <c r="K153" s="74">
        <v>-17</v>
      </c>
      <c r="L153" s="154">
        <v>9.4352159468438543</v>
      </c>
      <c r="M153" s="152">
        <v>-1.02843315184513</v>
      </c>
      <c r="N153" s="158">
        <v>182</v>
      </c>
      <c r="O153" s="156">
        <v>212</v>
      </c>
      <c r="P153" s="172">
        <v>-30</v>
      </c>
      <c r="Q153" s="4"/>
      <c r="R153" s="4"/>
      <c r="S153" s="4"/>
    </row>
    <row r="154" spans="1:19">
      <c r="A154" s="184" t="s">
        <v>66</v>
      </c>
      <c r="B154" s="55" t="s">
        <v>298</v>
      </c>
      <c r="C154" s="143">
        <v>570</v>
      </c>
      <c r="D154" s="10">
        <v>643</v>
      </c>
      <c r="E154" s="10">
        <v>667</v>
      </c>
      <c r="F154" s="143">
        <v>73</v>
      </c>
      <c r="G154" s="74">
        <v>24</v>
      </c>
      <c r="H154" s="143">
        <v>31</v>
      </c>
      <c r="I154" s="74">
        <v>0</v>
      </c>
      <c r="J154" s="143">
        <v>42</v>
      </c>
      <c r="K154" s="74">
        <v>24</v>
      </c>
      <c r="L154" s="154">
        <v>7.3684210526315779</v>
      </c>
      <c r="M154" s="152">
        <v>3.7325038880248838</v>
      </c>
      <c r="N154" s="158">
        <v>198</v>
      </c>
      <c r="O154" s="156">
        <v>169</v>
      </c>
      <c r="P154" s="172">
        <v>29</v>
      </c>
      <c r="Q154" s="4"/>
      <c r="R154" s="4"/>
      <c r="S154" s="4"/>
    </row>
    <row r="155" spans="1:19">
      <c r="A155" s="184" t="s">
        <v>66</v>
      </c>
      <c r="B155" s="55" t="s">
        <v>299</v>
      </c>
      <c r="C155" s="143">
        <v>223</v>
      </c>
      <c r="D155" s="10">
        <v>348</v>
      </c>
      <c r="E155" s="10">
        <v>280</v>
      </c>
      <c r="F155" s="143">
        <v>125</v>
      </c>
      <c r="G155" s="74">
        <v>-68</v>
      </c>
      <c r="H155" s="143">
        <v>53</v>
      </c>
      <c r="I155" s="74">
        <v>1</v>
      </c>
      <c r="J155" s="143">
        <v>72</v>
      </c>
      <c r="K155" s="74">
        <v>-69</v>
      </c>
      <c r="L155" s="154">
        <v>32.286995515695068</v>
      </c>
      <c r="M155" s="152">
        <v>-19.827586206896552</v>
      </c>
      <c r="N155" s="158">
        <v>75</v>
      </c>
      <c r="O155" s="156">
        <v>276</v>
      </c>
      <c r="P155" s="172">
        <v>-201</v>
      </c>
      <c r="Q155" s="4"/>
      <c r="R155" s="4"/>
      <c r="S155" s="4"/>
    </row>
    <row r="156" spans="1:19">
      <c r="A156" s="184" t="s">
        <v>66</v>
      </c>
      <c r="B156" s="55" t="s">
        <v>300</v>
      </c>
      <c r="C156" s="143">
        <v>900</v>
      </c>
      <c r="D156" s="10">
        <v>1013</v>
      </c>
      <c r="E156" s="10">
        <v>1032</v>
      </c>
      <c r="F156" s="143">
        <v>113</v>
      </c>
      <c r="G156" s="74">
        <v>19</v>
      </c>
      <c r="H156" s="143">
        <v>10</v>
      </c>
      <c r="I156" s="74">
        <v>0</v>
      </c>
      <c r="J156" s="143">
        <v>103</v>
      </c>
      <c r="K156" s="74">
        <v>19</v>
      </c>
      <c r="L156" s="154">
        <v>11.444444444444445</v>
      </c>
      <c r="M156" s="152">
        <v>1.8756169792694966</v>
      </c>
      <c r="N156" s="158">
        <v>170</v>
      </c>
      <c r="O156" s="156">
        <v>189</v>
      </c>
      <c r="P156" s="172">
        <v>-19</v>
      </c>
      <c r="Q156" s="4"/>
      <c r="R156" s="4"/>
      <c r="S156" s="4"/>
    </row>
    <row r="157" spans="1:19">
      <c r="A157" s="184" t="s">
        <v>66</v>
      </c>
      <c r="B157" s="55" t="s">
        <v>301</v>
      </c>
      <c r="C157" s="143">
        <v>872</v>
      </c>
      <c r="D157" s="10">
        <v>938</v>
      </c>
      <c r="E157" s="10">
        <v>919</v>
      </c>
      <c r="F157" s="143">
        <v>66</v>
      </c>
      <c r="G157" s="74">
        <v>-19</v>
      </c>
      <c r="H157" s="143">
        <v>9</v>
      </c>
      <c r="I157" s="74">
        <v>0</v>
      </c>
      <c r="J157" s="143">
        <v>57</v>
      </c>
      <c r="K157" s="74">
        <v>-19</v>
      </c>
      <c r="L157" s="154">
        <v>6.5366972477064218</v>
      </c>
      <c r="M157" s="152">
        <v>-2.0255863539445631</v>
      </c>
      <c r="N157" s="158">
        <v>201</v>
      </c>
      <c r="O157" s="156">
        <v>223</v>
      </c>
      <c r="P157" s="172">
        <v>-22</v>
      </c>
      <c r="Q157" s="4"/>
      <c r="R157" s="4"/>
      <c r="S157" s="4"/>
    </row>
    <row r="158" spans="1:19">
      <c r="A158" s="184" t="s">
        <v>66</v>
      </c>
      <c r="B158" s="55" t="s">
        <v>302</v>
      </c>
      <c r="C158" s="143">
        <v>302</v>
      </c>
      <c r="D158" s="10">
        <v>349</v>
      </c>
      <c r="E158" s="10">
        <v>394</v>
      </c>
      <c r="F158" s="143">
        <v>47</v>
      </c>
      <c r="G158" s="74">
        <v>45</v>
      </c>
      <c r="H158" s="143">
        <v>13</v>
      </c>
      <c r="I158" s="74">
        <v>4</v>
      </c>
      <c r="J158" s="143">
        <v>34</v>
      </c>
      <c r="K158" s="74">
        <v>41</v>
      </c>
      <c r="L158" s="154">
        <v>11.258278145695364</v>
      </c>
      <c r="M158" s="152">
        <v>11.74785100286533</v>
      </c>
      <c r="N158" s="158">
        <v>171</v>
      </c>
      <c r="O158" s="156">
        <v>111</v>
      </c>
      <c r="P158" s="172">
        <v>60</v>
      </c>
      <c r="Q158" s="4"/>
      <c r="R158" s="4"/>
      <c r="S158" s="4"/>
    </row>
    <row r="159" spans="1:19">
      <c r="A159" s="184" t="s">
        <v>107</v>
      </c>
      <c r="B159" s="55" t="s">
        <v>303</v>
      </c>
      <c r="C159" s="143">
        <v>838</v>
      </c>
      <c r="D159" s="10">
        <v>950</v>
      </c>
      <c r="E159" s="10">
        <v>936</v>
      </c>
      <c r="F159" s="143">
        <v>112</v>
      </c>
      <c r="G159" s="74">
        <v>-14</v>
      </c>
      <c r="H159" s="143">
        <v>6</v>
      </c>
      <c r="I159" s="74">
        <v>0</v>
      </c>
      <c r="J159" s="143">
        <v>106</v>
      </c>
      <c r="K159" s="74">
        <v>-14</v>
      </c>
      <c r="L159" s="154">
        <v>12.649164677804295</v>
      </c>
      <c r="M159" s="152">
        <v>-1.4736842105263157</v>
      </c>
      <c r="N159" s="158">
        <v>162</v>
      </c>
      <c r="O159" s="156">
        <v>215</v>
      </c>
      <c r="P159" s="172">
        <v>-53</v>
      </c>
      <c r="Q159" s="4"/>
      <c r="R159" s="4"/>
      <c r="S159" s="4"/>
    </row>
    <row r="160" spans="1:19">
      <c r="A160" s="184" t="s">
        <v>107</v>
      </c>
      <c r="B160" s="55" t="s">
        <v>304</v>
      </c>
      <c r="C160" s="143">
        <v>1236</v>
      </c>
      <c r="D160" s="10">
        <v>1283</v>
      </c>
      <c r="E160" s="10">
        <v>1392</v>
      </c>
      <c r="F160" s="143">
        <v>47</v>
      </c>
      <c r="G160" s="74">
        <v>109</v>
      </c>
      <c r="H160" s="143">
        <v>58</v>
      </c>
      <c r="I160" s="74">
        <v>75</v>
      </c>
      <c r="J160" s="143">
        <v>-11</v>
      </c>
      <c r="K160" s="74">
        <v>34</v>
      </c>
      <c r="L160" s="154">
        <v>-0.88996763754045305</v>
      </c>
      <c r="M160" s="152">
        <v>2.6500389711613406</v>
      </c>
      <c r="N160" s="158">
        <v>244</v>
      </c>
      <c r="O160" s="156">
        <v>183</v>
      </c>
      <c r="P160" s="172">
        <v>61</v>
      </c>
      <c r="Q160" s="4"/>
      <c r="R160" s="4"/>
      <c r="S160" s="4"/>
    </row>
    <row r="161" spans="1:19">
      <c r="A161" s="184" t="s">
        <v>107</v>
      </c>
      <c r="B161" s="55" t="s">
        <v>305</v>
      </c>
      <c r="C161" s="143">
        <v>2901</v>
      </c>
      <c r="D161" s="10">
        <v>2975</v>
      </c>
      <c r="E161" s="10">
        <v>2882</v>
      </c>
      <c r="F161" s="143">
        <v>74</v>
      </c>
      <c r="G161" s="74">
        <v>-93</v>
      </c>
      <c r="H161" s="143">
        <v>0</v>
      </c>
      <c r="I161" s="74">
        <v>4</v>
      </c>
      <c r="J161" s="143">
        <v>74</v>
      </c>
      <c r="K161" s="74">
        <v>-97</v>
      </c>
      <c r="L161" s="154">
        <v>2.5508445363667702</v>
      </c>
      <c r="M161" s="152">
        <v>-3.2605042016806722</v>
      </c>
      <c r="N161" s="158">
        <v>226</v>
      </c>
      <c r="O161" s="156">
        <v>231</v>
      </c>
      <c r="P161" s="172">
        <v>-5</v>
      </c>
      <c r="Q161" s="4"/>
      <c r="R161" s="4"/>
      <c r="S161" s="4"/>
    </row>
    <row r="162" spans="1:19">
      <c r="A162" s="184" t="s">
        <v>107</v>
      </c>
      <c r="B162" s="55" t="s">
        <v>306</v>
      </c>
      <c r="C162" s="143">
        <v>1551</v>
      </c>
      <c r="D162" s="10">
        <v>1807</v>
      </c>
      <c r="E162" s="10">
        <v>1637</v>
      </c>
      <c r="F162" s="143">
        <v>256</v>
      </c>
      <c r="G162" s="74">
        <v>-170</v>
      </c>
      <c r="H162" s="143">
        <v>0</v>
      </c>
      <c r="I162" s="74">
        <v>0</v>
      </c>
      <c r="J162" s="143">
        <v>256</v>
      </c>
      <c r="K162" s="74">
        <v>-170</v>
      </c>
      <c r="L162" s="154">
        <v>16.505480335267571</v>
      </c>
      <c r="M162" s="152">
        <v>-9.4078583287216375</v>
      </c>
      <c r="N162" s="158">
        <v>131</v>
      </c>
      <c r="O162" s="156">
        <v>260</v>
      </c>
      <c r="P162" s="172">
        <v>-129</v>
      </c>
      <c r="Q162" s="4"/>
      <c r="R162" s="4"/>
      <c r="S162" s="4"/>
    </row>
    <row r="163" spans="1:19">
      <c r="A163" s="184" t="s">
        <v>90</v>
      </c>
      <c r="B163" s="55" t="s">
        <v>307</v>
      </c>
      <c r="C163" s="143">
        <v>195</v>
      </c>
      <c r="D163" s="10">
        <v>212</v>
      </c>
      <c r="E163" s="10">
        <v>207</v>
      </c>
      <c r="F163" s="143">
        <v>17</v>
      </c>
      <c r="G163" s="74">
        <v>-5</v>
      </c>
      <c r="H163" s="143">
        <v>0</v>
      </c>
      <c r="I163" s="74">
        <v>0</v>
      </c>
      <c r="J163" s="143">
        <v>17</v>
      </c>
      <c r="K163" s="74">
        <v>-5</v>
      </c>
      <c r="L163" s="154">
        <v>8.7179487179487172</v>
      </c>
      <c r="M163" s="152">
        <v>-2.358490566037736</v>
      </c>
      <c r="N163" s="158">
        <v>186</v>
      </c>
      <c r="O163" s="156">
        <v>226</v>
      </c>
      <c r="P163" s="172">
        <v>-40</v>
      </c>
      <c r="Q163" s="4"/>
      <c r="R163" s="4"/>
      <c r="S163" s="4"/>
    </row>
    <row r="164" spans="1:19">
      <c r="A164" s="184" t="s">
        <v>90</v>
      </c>
      <c r="B164" s="55" t="s">
        <v>308</v>
      </c>
      <c r="C164" s="143">
        <v>507</v>
      </c>
      <c r="D164" s="10">
        <v>479</v>
      </c>
      <c r="E164" s="10">
        <v>447</v>
      </c>
      <c r="F164" s="143">
        <v>-28</v>
      </c>
      <c r="G164" s="74">
        <v>-32</v>
      </c>
      <c r="H164" s="143">
        <v>0</v>
      </c>
      <c r="I164" s="74">
        <v>0</v>
      </c>
      <c r="J164" s="143">
        <v>-28</v>
      </c>
      <c r="K164" s="74">
        <v>-32</v>
      </c>
      <c r="L164" s="154">
        <v>-5.5226824457593686</v>
      </c>
      <c r="M164" s="152">
        <v>-6.6805845511482245</v>
      </c>
      <c r="N164" s="158">
        <v>255</v>
      </c>
      <c r="O164" s="156">
        <v>252</v>
      </c>
      <c r="P164" s="172">
        <v>3</v>
      </c>
      <c r="Q164" s="4"/>
      <c r="R164" s="4"/>
      <c r="S164" s="4"/>
    </row>
    <row r="165" spans="1:19">
      <c r="A165" s="184" t="s">
        <v>90</v>
      </c>
      <c r="B165" s="55" t="s">
        <v>309</v>
      </c>
      <c r="C165" s="143">
        <v>198</v>
      </c>
      <c r="D165" s="10">
        <v>162</v>
      </c>
      <c r="E165" s="10">
        <v>173</v>
      </c>
      <c r="F165" s="143">
        <v>-36</v>
      </c>
      <c r="G165" s="74">
        <v>11</v>
      </c>
      <c r="H165" s="143">
        <v>0</v>
      </c>
      <c r="I165" s="74">
        <v>0</v>
      </c>
      <c r="J165" s="143">
        <v>-36</v>
      </c>
      <c r="K165" s="74">
        <v>11</v>
      </c>
      <c r="L165" s="154">
        <v>-18.181818181818183</v>
      </c>
      <c r="M165" s="152">
        <v>6.7901234567901234</v>
      </c>
      <c r="N165" s="158">
        <v>265</v>
      </c>
      <c r="O165" s="156">
        <v>145</v>
      </c>
      <c r="P165" s="172">
        <v>120</v>
      </c>
      <c r="Q165" s="4"/>
      <c r="R165" s="4"/>
      <c r="S165" s="4"/>
    </row>
    <row r="166" spans="1:19">
      <c r="A166" s="184" t="s">
        <v>90</v>
      </c>
      <c r="B166" s="55" t="s">
        <v>310</v>
      </c>
      <c r="C166" s="143">
        <v>210</v>
      </c>
      <c r="D166" s="10">
        <v>223</v>
      </c>
      <c r="E166" s="10">
        <v>238</v>
      </c>
      <c r="F166" s="143">
        <v>13</v>
      </c>
      <c r="G166" s="74">
        <v>15</v>
      </c>
      <c r="H166" s="143">
        <v>0</v>
      </c>
      <c r="I166" s="74">
        <v>0</v>
      </c>
      <c r="J166" s="143">
        <v>13</v>
      </c>
      <c r="K166" s="74">
        <v>15</v>
      </c>
      <c r="L166" s="154">
        <v>6.1904761904761907</v>
      </c>
      <c r="M166" s="152">
        <v>6.7264573991031389</v>
      </c>
      <c r="N166" s="158">
        <v>205</v>
      </c>
      <c r="O166" s="156">
        <v>147</v>
      </c>
      <c r="P166" s="172">
        <v>58</v>
      </c>
      <c r="Q166" s="4"/>
      <c r="R166" s="4"/>
      <c r="S166" s="4"/>
    </row>
    <row r="167" spans="1:19">
      <c r="A167" s="184" t="s">
        <v>90</v>
      </c>
      <c r="B167" s="55" t="s">
        <v>311</v>
      </c>
      <c r="C167" s="143">
        <v>1691</v>
      </c>
      <c r="D167" s="10">
        <v>1921</v>
      </c>
      <c r="E167" s="10">
        <v>2126</v>
      </c>
      <c r="F167" s="143">
        <v>230</v>
      </c>
      <c r="G167" s="74">
        <v>205</v>
      </c>
      <c r="H167" s="143">
        <v>0</v>
      </c>
      <c r="I167" s="74">
        <v>16</v>
      </c>
      <c r="J167" s="143">
        <v>230</v>
      </c>
      <c r="K167" s="74">
        <v>189</v>
      </c>
      <c r="L167" s="154">
        <v>13.601419278533411</v>
      </c>
      <c r="M167" s="152">
        <v>9.8386257157730341</v>
      </c>
      <c r="N167" s="158">
        <v>151</v>
      </c>
      <c r="O167" s="156">
        <v>130</v>
      </c>
      <c r="P167" s="172">
        <v>21</v>
      </c>
      <c r="Q167" s="4"/>
      <c r="R167" s="4"/>
      <c r="S167" s="4"/>
    </row>
    <row r="168" spans="1:19">
      <c r="A168" s="184" t="s">
        <v>69</v>
      </c>
      <c r="B168" s="55" t="s">
        <v>312</v>
      </c>
      <c r="C168" s="143">
        <v>7494</v>
      </c>
      <c r="D168" s="10">
        <v>9687</v>
      </c>
      <c r="E168" s="10">
        <v>17374</v>
      </c>
      <c r="F168" s="143">
        <v>2193</v>
      </c>
      <c r="G168" s="74">
        <v>7687</v>
      </c>
      <c r="H168" s="143">
        <v>17</v>
      </c>
      <c r="I168" s="74">
        <v>2158</v>
      </c>
      <c r="J168" s="143">
        <v>2176</v>
      </c>
      <c r="K168" s="74">
        <v>5529</v>
      </c>
      <c r="L168" s="154">
        <v>29.036562583400055</v>
      </c>
      <c r="M168" s="152">
        <v>57.076494270672043</v>
      </c>
      <c r="N168" s="158">
        <v>80</v>
      </c>
      <c r="O168" s="156">
        <v>15</v>
      </c>
      <c r="P168" s="172">
        <v>65</v>
      </c>
      <c r="Q168" s="4"/>
      <c r="R168" s="4"/>
      <c r="S168" s="4"/>
    </row>
    <row r="169" spans="1:19">
      <c r="A169" s="184" t="s">
        <v>69</v>
      </c>
      <c r="B169" s="55" t="s">
        <v>313</v>
      </c>
      <c r="C169" s="143">
        <v>3516</v>
      </c>
      <c r="D169" s="10">
        <v>4145</v>
      </c>
      <c r="E169" s="10">
        <v>4354</v>
      </c>
      <c r="F169" s="143">
        <v>629</v>
      </c>
      <c r="G169" s="74">
        <v>209</v>
      </c>
      <c r="H169" s="143">
        <v>0</v>
      </c>
      <c r="I169" s="74">
        <v>0</v>
      </c>
      <c r="J169" s="143">
        <v>629</v>
      </c>
      <c r="K169" s="74">
        <v>209</v>
      </c>
      <c r="L169" s="154">
        <v>17.889647326507394</v>
      </c>
      <c r="M169" s="152">
        <v>5.0422195416164053</v>
      </c>
      <c r="N169" s="158">
        <v>122</v>
      </c>
      <c r="O169" s="156">
        <v>162</v>
      </c>
      <c r="P169" s="172">
        <v>-40</v>
      </c>
      <c r="Q169" s="4"/>
      <c r="R169" s="4"/>
      <c r="S169" s="4"/>
    </row>
    <row r="170" spans="1:19">
      <c r="A170" s="184" t="s">
        <v>69</v>
      </c>
      <c r="B170" s="55" t="s">
        <v>314</v>
      </c>
      <c r="C170" s="143">
        <v>495</v>
      </c>
      <c r="D170" s="10">
        <v>621</v>
      </c>
      <c r="E170" s="10">
        <v>610</v>
      </c>
      <c r="F170" s="143">
        <v>126</v>
      </c>
      <c r="G170" s="74">
        <v>-11</v>
      </c>
      <c r="H170" s="143">
        <v>5</v>
      </c>
      <c r="I170" s="74">
        <v>0</v>
      </c>
      <c r="J170" s="143">
        <v>121</v>
      </c>
      <c r="K170" s="74">
        <v>-11</v>
      </c>
      <c r="L170" s="154">
        <v>24.444444444444443</v>
      </c>
      <c r="M170" s="152">
        <v>-1.7713365539452495</v>
      </c>
      <c r="N170" s="158">
        <v>99</v>
      </c>
      <c r="O170" s="156">
        <v>220</v>
      </c>
      <c r="P170" s="172">
        <v>-121</v>
      </c>
      <c r="Q170" s="4"/>
      <c r="R170" s="4"/>
      <c r="S170" s="4"/>
    </row>
    <row r="171" spans="1:19">
      <c r="A171" s="184" t="s">
        <v>69</v>
      </c>
      <c r="B171" s="55" t="s">
        <v>315</v>
      </c>
      <c r="C171" s="143">
        <v>592</v>
      </c>
      <c r="D171" s="10">
        <v>2452</v>
      </c>
      <c r="E171" s="10">
        <v>8199</v>
      </c>
      <c r="F171" s="143">
        <v>1860</v>
      </c>
      <c r="G171" s="74">
        <v>5747</v>
      </c>
      <c r="H171" s="143">
        <v>0</v>
      </c>
      <c r="I171" s="74">
        <v>0</v>
      </c>
      <c r="J171" s="143">
        <v>1860</v>
      </c>
      <c r="K171" s="74">
        <v>5747</v>
      </c>
      <c r="L171" s="154">
        <v>314.18918918918922</v>
      </c>
      <c r="M171" s="152">
        <v>234.38009787928223</v>
      </c>
      <c r="N171" s="158">
        <v>1</v>
      </c>
      <c r="O171" s="156">
        <v>3</v>
      </c>
      <c r="P171" s="172">
        <v>-2</v>
      </c>
      <c r="Q171" s="4"/>
      <c r="R171" s="4"/>
      <c r="S171" s="4"/>
    </row>
    <row r="172" spans="1:19">
      <c r="A172" s="184" t="s">
        <v>69</v>
      </c>
      <c r="B172" s="55" t="s">
        <v>316</v>
      </c>
      <c r="C172" s="143">
        <v>1374</v>
      </c>
      <c r="D172" s="10">
        <v>2012</v>
      </c>
      <c r="E172" s="10">
        <v>2758</v>
      </c>
      <c r="F172" s="143">
        <v>638</v>
      </c>
      <c r="G172" s="74">
        <v>746</v>
      </c>
      <c r="H172" s="143">
        <v>84</v>
      </c>
      <c r="I172" s="74">
        <v>22</v>
      </c>
      <c r="J172" s="143">
        <v>554</v>
      </c>
      <c r="K172" s="74">
        <v>724</v>
      </c>
      <c r="L172" s="154">
        <v>40.320232896652108</v>
      </c>
      <c r="M172" s="152">
        <v>35.984095427435385</v>
      </c>
      <c r="N172" s="158">
        <v>59</v>
      </c>
      <c r="O172" s="156">
        <v>33</v>
      </c>
      <c r="P172" s="172">
        <v>26</v>
      </c>
      <c r="Q172" s="4"/>
      <c r="R172" s="4"/>
      <c r="S172" s="4"/>
    </row>
    <row r="173" spans="1:19">
      <c r="A173" s="184" t="s">
        <v>69</v>
      </c>
      <c r="B173" s="55" t="s">
        <v>440</v>
      </c>
      <c r="C173" s="151" t="s">
        <v>74</v>
      </c>
      <c r="D173" s="10">
        <v>9089</v>
      </c>
      <c r="E173" s="139">
        <v>9387</v>
      </c>
      <c r="F173" s="151" t="s">
        <v>74</v>
      </c>
      <c r="G173" s="74">
        <v>298</v>
      </c>
      <c r="H173" s="151" t="s">
        <v>74</v>
      </c>
      <c r="I173" s="74">
        <v>0</v>
      </c>
      <c r="J173" s="151" t="s">
        <v>74</v>
      </c>
      <c r="K173" s="74">
        <v>298</v>
      </c>
      <c r="L173" s="170" t="s">
        <v>74</v>
      </c>
      <c r="M173" s="152">
        <v>3.278688524590164</v>
      </c>
      <c r="N173" s="170" t="s">
        <v>74</v>
      </c>
      <c r="O173" s="156">
        <v>171</v>
      </c>
      <c r="P173" s="172" t="s">
        <v>74</v>
      </c>
      <c r="Q173" s="4"/>
      <c r="R173" s="4"/>
      <c r="S173" s="4"/>
    </row>
    <row r="174" spans="1:19">
      <c r="A174" s="184" t="s">
        <v>69</v>
      </c>
      <c r="B174" s="55" t="s">
        <v>317</v>
      </c>
      <c r="C174" s="143">
        <v>3864</v>
      </c>
      <c r="D174" s="10">
        <v>4784</v>
      </c>
      <c r="E174" s="10">
        <v>9173</v>
      </c>
      <c r="F174" s="143">
        <v>920</v>
      </c>
      <c r="G174" s="74">
        <v>4389</v>
      </c>
      <c r="H174" s="143">
        <v>815</v>
      </c>
      <c r="I174" s="74">
        <v>136</v>
      </c>
      <c r="J174" s="143">
        <v>105</v>
      </c>
      <c r="K174" s="74">
        <v>4253</v>
      </c>
      <c r="L174" s="154">
        <v>2.7173913043478262</v>
      </c>
      <c r="M174" s="152">
        <v>88.900501672240807</v>
      </c>
      <c r="N174" s="158">
        <v>223</v>
      </c>
      <c r="O174" s="156">
        <v>7</v>
      </c>
      <c r="P174" s="172">
        <v>216</v>
      </c>
      <c r="Q174" s="4"/>
      <c r="R174" s="4"/>
      <c r="S174" s="4"/>
    </row>
    <row r="175" spans="1:19">
      <c r="A175" s="184" t="s">
        <v>69</v>
      </c>
      <c r="B175" s="55" t="s">
        <v>318</v>
      </c>
      <c r="C175" s="143">
        <v>5258</v>
      </c>
      <c r="D175" s="10">
        <v>5868</v>
      </c>
      <c r="E175" s="10">
        <v>6497</v>
      </c>
      <c r="F175" s="143">
        <v>610</v>
      </c>
      <c r="G175" s="74">
        <v>629</v>
      </c>
      <c r="H175" s="143">
        <v>462</v>
      </c>
      <c r="I175" s="74">
        <v>0</v>
      </c>
      <c r="J175" s="143">
        <v>148</v>
      </c>
      <c r="K175" s="74">
        <v>629</v>
      </c>
      <c r="L175" s="154">
        <v>2.8147584632940279</v>
      </c>
      <c r="M175" s="152">
        <v>10.719154737559645</v>
      </c>
      <c r="N175" s="158">
        <v>222</v>
      </c>
      <c r="O175" s="156">
        <v>124</v>
      </c>
      <c r="P175" s="172">
        <v>98</v>
      </c>
      <c r="Q175" s="4"/>
      <c r="R175" s="4"/>
      <c r="S175" s="4"/>
    </row>
    <row r="176" spans="1:19">
      <c r="A176" s="184" t="s">
        <v>69</v>
      </c>
      <c r="B176" s="55" t="s">
        <v>319</v>
      </c>
      <c r="C176" s="143">
        <v>3236</v>
      </c>
      <c r="D176" s="10">
        <v>6465</v>
      </c>
      <c r="E176" s="10">
        <v>7126</v>
      </c>
      <c r="F176" s="143">
        <v>3229</v>
      </c>
      <c r="G176" s="74">
        <v>661</v>
      </c>
      <c r="H176" s="143">
        <v>2669</v>
      </c>
      <c r="I176" s="74">
        <v>481</v>
      </c>
      <c r="J176" s="143">
        <v>560</v>
      </c>
      <c r="K176" s="74">
        <v>180</v>
      </c>
      <c r="L176" s="154">
        <v>17.305315203955502</v>
      </c>
      <c r="M176" s="152">
        <v>2.7842227378190252</v>
      </c>
      <c r="N176" s="158">
        <v>125</v>
      </c>
      <c r="O176" s="156">
        <v>181</v>
      </c>
      <c r="P176" s="172">
        <v>-56</v>
      </c>
      <c r="Q176" s="4"/>
      <c r="R176" s="4"/>
      <c r="S176" s="4"/>
    </row>
    <row r="177" spans="1:19">
      <c r="A177" s="184" t="s">
        <v>69</v>
      </c>
      <c r="B177" s="55" t="s">
        <v>441</v>
      </c>
      <c r="C177" s="151" t="s">
        <v>74</v>
      </c>
      <c r="D177" s="10">
        <v>58293</v>
      </c>
      <c r="E177" s="139">
        <v>58163</v>
      </c>
      <c r="F177" s="151" t="s">
        <v>74</v>
      </c>
      <c r="G177" s="74">
        <v>-130</v>
      </c>
      <c r="H177" s="151" t="s">
        <v>74</v>
      </c>
      <c r="I177" s="74">
        <v>0</v>
      </c>
      <c r="J177" s="151" t="s">
        <v>74</v>
      </c>
      <c r="K177" s="74">
        <v>-130</v>
      </c>
      <c r="L177" s="170" t="s">
        <v>74</v>
      </c>
      <c r="M177" s="152">
        <v>-0.2230113392688659</v>
      </c>
      <c r="N177" s="170" t="s">
        <v>74</v>
      </c>
      <c r="O177" s="156">
        <v>205</v>
      </c>
      <c r="P177" s="172" t="s">
        <v>74</v>
      </c>
      <c r="Q177" s="4"/>
      <c r="R177" s="4"/>
      <c r="S177" s="4"/>
    </row>
    <row r="178" spans="1:19">
      <c r="A178" s="184" t="s">
        <v>329</v>
      </c>
      <c r="B178" s="55" t="s">
        <v>330</v>
      </c>
      <c r="C178" s="143">
        <v>4995</v>
      </c>
      <c r="D178" s="10">
        <v>5795</v>
      </c>
      <c r="E178" s="10">
        <v>6968</v>
      </c>
      <c r="F178" s="143">
        <v>800</v>
      </c>
      <c r="G178" s="74">
        <v>1173</v>
      </c>
      <c r="H178" s="143">
        <v>98</v>
      </c>
      <c r="I178" s="74">
        <v>343</v>
      </c>
      <c r="J178" s="143">
        <v>702</v>
      </c>
      <c r="K178" s="74">
        <v>830</v>
      </c>
      <c r="L178" s="154">
        <v>14.054054054054054</v>
      </c>
      <c r="M178" s="152">
        <v>14.322691975841243</v>
      </c>
      <c r="N178" s="158">
        <v>148</v>
      </c>
      <c r="O178" s="156">
        <v>94</v>
      </c>
      <c r="P178" s="172">
        <v>54</v>
      </c>
      <c r="Q178" s="4"/>
      <c r="R178" s="4"/>
      <c r="S178" s="4"/>
    </row>
    <row r="179" spans="1:19">
      <c r="A179" s="184" t="s">
        <v>69</v>
      </c>
      <c r="B179" s="55" t="s">
        <v>320</v>
      </c>
      <c r="C179" s="143">
        <v>2106</v>
      </c>
      <c r="D179" s="10">
        <v>3931</v>
      </c>
      <c r="E179" s="10">
        <v>6746</v>
      </c>
      <c r="F179" s="143">
        <v>1825</v>
      </c>
      <c r="G179" s="74">
        <v>2815</v>
      </c>
      <c r="H179" s="143">
        <v>49</v>
      </c>
      <c r="I179" s="74">
        <v>0</v>
      </c>
      <c r="J179" s="143">
        <v>1776</v>
      </c>
      <c r="K179" s="74">
        <v>2815</v>
      </c>
      <c r="L179" s="154">
        <v>84.330484330484339</v>
      </c>
      <c r="M179" s="152">
        <v>71.610277283134067</v>
      </c>
      <c r="N179" s="158">
        <v>14</v>
      </c>
      <c r="O179" s="156">
        <v>10</v>
      </c>
      <c r="P179" s="172">
        <v>4</v>
      </c>
      <c r="Q179" s="4"/>
      <c r="R179" s="4"/>
      <c r="S179" s="4"/>
    </row>
    <row r="180" spans="1:19">
      <c r="A180" s="184" t="s">
        <v>69</v>
      </c>
      <c r="B180" s="55" t="s">
        <v>321</v>
      </c>
      <c r="C180" s="143">
        <v>23878</v>
      </c>
      <c r="D180" s="10">
        <v>33014</v>
      </c>
      <c r="E180" s="10">
        <v>37022</v>
      </c>
      <c r="F180" s="143">
        <v>9136</v>
      </c>
      <c r="G180" s="74">
        <v>4008</v>
      </c>
      <c r="H180" s="143">
        <v>1387</v>
      </c>
      <c r="I180" s="74">
        <v>2058</v>
      </c>
      <c r="J180" s="143">
        <v>7749</v>
      </c>
      <c r="K180" s="74">
        <v>1950</v>
      </c>
      <c r="L180" s="154">
        <v>32.452466705754254</v>
      </c>
      <c r="M180" s="152">
        <v>5.9065850851154051</v>
      </c>
      <c r="N180" s="158">
        <v>73</v>
      </c>
      <c r="O180" s="156">
        <v>154</v>
      </c>
      <c r="P180" s="172">
        <v>-81</v>
      </c>
      <c r="Q180" s="4"/>
      <c r="R180" s="4"/>
      <c r="S180" s="4"/>
    </row>
    <row r="181" spans="1:19">
      <c r="A181" s="184" t="s">
        <v>69</v>
      </c>
      <c r="B181" s="55" t="s">
        <v>322</v>
      </c>
      <c r="C181" s="143">
        <v>258</v>
      </c>
      <c r="D181" s="10">
        <v>260</v>
      </c>
      <c r="E181" s="10">
        <v>793</v>
      </c>
      <c r="F181" s="143">
        <v>2</v>
      </c>
      <c r="G181" s="74">
        <v>533</v>
      </c>
      <c r="H181" s="143">
        <v>0</v>
      </c>
      <c r="I181" s="74">
        <v>503</v>
      </c>
      <c r="J181" s="143">
        <v>2</v>
      </c>
      <c r="K181" s="74">
        <v>30</v>
      </c>
      <c r="L181" s="154">
        <v>0.77519379844961245</v>
      </c>
      <c r="M181" s="152">
        <v>11.538461538461538</v>
      </c>
      <c r="N181" s="158">
        <v>236</v>
      </c>
      <c r="O181" s="156">
        <v>114</v>
      </c>
      <c r="P181" s="172">
        <v>122</v>
      </c>
      <c r="Q181" s="4"/>
      <c r="R181" s="4"/>
      <c r="S181" s="4"/>
    </row>
    <row r="182" spans="1:19">
      <c r="A182" s="184" t="s">
        <v>69</v>
      </c>
      <c r="B182" s="55" t="s">
        <v>323</v>
      </c>
      <c r="C182" s="143">
        <v>693</v>
      </c>
      <c r="D182" s="10">
        <v>738</v>
      </c>
      <c r="E182" s="10">
        <v>749</v>
      </c>
      <c r="F182" s="143">
        <v>45</v>
      </c>
      <c r="G182" s="74">
        <v>11</v>
      </c>
      <c r="H182" s="143">
        <v>0</v>
      </c>
      <c r="I182" s="74">
        <v>0</v>
      </c>
      <c r="J182" s="143">
        <v>45</v>
      </c>
      <c r="K182" s="74">
        <v>11</v>
      </c>
      <c r="L182" s="154">
        <v>6.4935064935064926</v>
      </c>
      <c r="M182" s="152">
        <v>1.4905149051490514</v>
      </c>
      <c r="N182" s="158">
        <v>202</v>
      </c>
      <c r="O182" s="156">
        <v>191</v>
      </c>
      <c r="P182" s="172">
        <v>11</v>
      </c>
      <c r="Q182" s="4"/>
      <c r="R182" s="4"/>
      <c r="S182" s="4"/>
    </row>
    <row r="183" spans="1:19">
      <c r="A183" s="184" t="s">
        <v>69</v>
      </c>
      <c r="B183" s="55" t="s">
        <v>324</v>
      </c>
      <c r="C183" s="143">
        <v>245</v>
      </c>
      <c r="D183" s="10">
        <v>382</v>
      </c>
      <c r="E183" s="10">
        <v>434</v>
      </c>
      <c r="F183" s="143">
        <v>137</v>
      </c>
      <c r="G183" s="74">
        <v>52</v>
      </c>
      <c r="H183" s="143">
        <v>0</v>
      </c>
      <c r="I183" s="74">
        <v>0</v>
      </c>
      <c r="J183" s="143">
        <v>137</v>
      </c>
      <c r="K183" s="74">
        <v>52</v>
      </c>
      <c r="L183" s="154">
        <v>55.91836734693878</v>
      </c>
      <c r="M183" s="152">
        <v>13.612565445026178</v>
      </c>
      <c r="N183" s="158">
        <v>33</v>
      </c>
      <c r="O183" s="156">
        <v>99</v>
      </c>
      <c r="P183" s="172">
        <v>-66</v>
      </c>
      <c r="Q183" s="4"/>
      <c r="R183" s="4"/>
      <c r="S183" s="4"/>
    </row>
    <row r="184" spans="1:19">
      <c r="A184" s="184" t="s">
        <v>69</v>
      </c>
      <c r="B184" s="55" t="s">
        <v>325</v>
      </c>
      <c r="C184" s="143">
        <v>5728</v>
      </c>
      <c r="D184" s="10">
        <v>6049</v>
      </c>
      <c r="E184" s="10">
        <v>5985</v>
      </c>
      <c r="F184" s="143">
        <v>321</v>
      </c>
      <c r="G184" s="74">
        <v>-64</v>
      </c>
      <c r="H184" s="143">
        <v>0</v>
      </c>
      <c r="I184" s="74">
        <v>0</v>
      </c>
      <c r="J184" s="143">
        <v>321</v>
      </c>
      <c r="K184" s="74">
        <v>-64</v>
      </c>
      <c r="L184" s="154">
        <v>5.6040502793296092</v>
      </c>
      <c r="M184" s="152">
        <v>-1.058026120019838</v>
      </c>
      <c r="N184" s="158">
        <v>209</v>
      </c>
      <c r="O184" s="156">
        <v>213</v>
      </c>
      <c r="P184" s="172">
        <v>-4</v>
      </c>
      <c r="Q184" s="4"/>
      <c r="R184" s="4"/>
      <c r="S184" s="4"/>
    </row>
    <row r="185" spans="1:19">
      <c r="A185" s="184" t="s">
        <v>69</v>
      </c>
      <c r="B185" s="55" t="s">
        <v>326</v>
      </c>
      <c r="C185" s="143">
        <v>6459</v>
      </c>
      <c r="D185" s="10">
        <v>8504</v>
      </c>
      <c r="E185" s="10">
        <v>9451</v>
      </c>
      <c r="F185" s="143">
        <v>2045</v>
      </c>
      <c r="G185" s="74">
        <v>947</v>
      </c>
      <c r="H185" s="143">
        <v>984</v>
      </c>
      <c r="I185" s="74">
        <v>14</v>
      </c>
      <c r="J185" s="143">
        <v>1061</v>
      </c>
      <c r="K185" s="74">
        <v>933</v>
      </c>
      <c r="L185" s="154">
        <v>16.426691438303141</v>
      </c>
      <c r="M185" s="152">
        <v>10.971307619943556</v>
      </c>
      <c r="N185" s="158">
        <v>132</v>
      </c>
      <c r="O185" s="156">
        <v>122</v>
      </c>
      <c r="P185" s="172">
        <v>10</v>
      </c>
      <c r="Q185" s="4"/>
      <c r="R185" s="4"/>
      <c r="S185" s="4"/>
    </row>
    <row r="186" spans="1:19">
      <c r="A186" s="184" t="s">
        <v>69</v>
      </c>
      <c r="B186" s="55" t="s">
        <v>327</v>
      </c>
      <c r="C186" s="143">
        <v>176664</v>
      </c>
      <c r="D186" s="10">
        <v>193556</v>
      </c>
      <c r="E186" s="10">
        <v>198397</v>
      </c>
      <c r="F186" s="143">
        <v>16892</v>
      </c>
      <c r="G186" s="74">
        <v>4841</v>
      </c>
      <c r="H186" s="143">
        <v>7</v>
      </c>
      <c r="I186" s="74">
        <v>3</v>
      </c>
      <c r="J186" s="143">
        <v>16885</v>
      </c>
      <c r="K186" s="74">
        <v>4838</v>
      </c>
      <c r="L186" s="154">
        <v>9.5576914368518775</v>
      </c>
      <c r="M186" s="152">
        <v>2.4995350182892806</v>
      </c>
      <c r="N186" s="158">
        <v>181</v>
      </c>
      <c r="O186" s="156">
        <v>186</v>
      </c>
      <c r="P186" s="172">
        <v>-5</v>
      </c>
      <c r="Q186" s="4"/>
      <c r="R186" s="4"/>
      <c r="S186" s="4"/>
    </row>
    <row r="187" spans="1:19">
      <c r="A187" s="184" t="s">
        <v>69</v>
      </c>
      <c r="B187" s="55" t="s">
        <v>442</v>
      </c>
      <c r="C187" s="151" t="s">
        <v>74</v>
      </c>
      <c r="D187" s="10">
        <v>29933</v>
      </c>
      <c r="E187" s="139">
        <v>31144</v>
      </c>
      <c r="F187" s="151" t="s">
        <v>74</v>
      </c>
      <c r="G187" s="74">
        <v>1211</v>
      </c>
      <c r="H187" s="151" t="s">
        <v>74</v>
      </c>
      <c r="I187" s="74">
        <v>0</v>
      </c>
      <c r="J187" s="151" t="s">
        <v>74</v>
      </c>
      <c r="K187" s="74">
        <v>1211</v>
      </c>
      <c r="L187" s="170" t="s">
        <v>74</v>
      </c>
      <c r="M187" s="152">
        <v>4.0457020679517592</v>
      </c>
      <c r="N187" s="170" t="s">
        <v>74</v>
      </c>
      <c r="O187" s="156">
        <v>167</v>
      </c>
      <c r="P187" s="172" t="s">
        <v>74</v>
      </c>
      <c r="Q187" s="4"/>
      <c r="R187" s="4"/>
      <c r="S187" s="4"/>
    </row>
    <row r="188" spans="1:19">
      <c r="A188" s="184" t="s">
        <v>69</v>
      </c>
      <c r="B188" s="55" t="s">
        <v>328</v>
      </c>
      <c r="C188" s="143">
        <v>366</v>
      </c>
      <c r="D188" s="10">
        <v>395</v>
      </c>
      <c r="E188" s="10">
        <v>477</v>
      </c>
      <c r="F188" s="143">
        <v>29</v>
      </c>
      <c r="G188" s="74">
        <v>82</v>
      </c>
      <c r="H188" s="143">
        <v>0</v>
      </c>
      <c r="I188" s="74">
        <v>0</v>
      </c>
      <c r="J188" s="143">
        <v>29</v>
      </c>
      <c r="K188" s="74">
        <v>82</v>
      </c>
      <c r="L188" s="154">
        <v>7.9234972677595632</v>
      </c>
      <c r="M188" s="152">
        <v>20.759493670886076</v>
      </c>
      <c r="N188" s="158">
        <v>191</v>
      </c>
      <c r="O188" s="156">
        <v>64</v>
      </c>
      <c r="P188" s="172">
        <v>127</v>
      </c>
      <c r="Q188" s="4"/>
      <c r="R188" s="4"/>
      <c r="S188" s="4"/>
    </row>
    <row r="189" spans="1:19">
      <c r="A189" s="184" t="s">
        <v>87</v>
      </c>
      <c r="B189" s="55" t="s">
        <v>331</v>
      </c>
      <c r="C189" s="143">
        <v>1492</v>
      </c>
      <c r="D189" s="10">
        <v>1989</v>
      </c>
      <c r="E189" s="10">
        <v>2162</v>
      </c>
      <c r="F189" s="143">
        <v>497</v>
      </c>
      <c r="G189" s="74">
        <v>173</v>
      </c>
      <c r="H189" s="143">
        <v>17</v>
      </c>
      <c r="I189" s="74">
        <v>4</v>
      </c>
      <c r="J189" s="143">
        <v>480</v>
      </c>
      <c r="K189" s="74">
        <v>169</v>
      </c>
      <c r="L189" s="154">
        <v>32.171581769436997</v>
      </c>
      <c r="M189" s="152">
        <v>8.4967320261437909</v>
      </c>
      <c r="N189" s="158">
        <v>76</v>
      </c>
      <c r="O189" s="156">
        <v>136</v>
      </c>
      <c r="P189" s="172">
        <v>-60</v>
      </c>
      <c r="Q189" s="4"/>
      <c r="R189" s="4"/>
      <c r="S189" s="4"/>
    </row>
    <row r="190" spans="1:19">
      <c r="A190" s="184" t="s">
        <v>96</v>
      </c>
      <c r="B190" s="55" t="s">
        <v>332</v>
      </c>
      <c r="C190" s="143">
        <v>11451</v>
      </c>
      <c r="D190" s="10">
        <v>14557</v>
      </c>
      <c r="E190" s="10">
        <v>15778</v>
      </c>
      <c r="F190" s="143">
        <v>3106</v>
      </c>
      <c r="G190" s="74">
        <v>1221</v>
      </c>
      <c r="H190" s="143">
        <v>56</v>
      </c>
      <c r="I190" s="74">
        <v>4</v>
      </c>
      <c r="J190" s="143">
        <v>3050</v>
      </c>
      <c r="K190" s="74">
        <v>1217</v>
      </c>
      <c r="L190" s="154">
        <v>26.635228364334996</v>
      </c>
      <c r="M190" s="152">
        <v>8.3602390602459309</v>
      </c>
      <c r="N190" s="158">
        <v>88</v>
      </c>
      <c r="O190" s="156">
        <v>137</v>
      </c>
      <c r="P190" s="172">
        <v>-49</v>
      </c>
      <c r="Q190" s="4"/>
      <c r="R190" s="4"/>
      <c r="S190" s="4"/>
    </row>
    <row r="191" spans="1:19">
      <c r="A191" s="184" t="s">
        <v>96</v>
      </c>
      <c r="B191" s="55" t="s">
        <v>333</v>
      </c>
      <c r="C191" s="143">
        <v>4349</v>
      </c>
      <c r="D191" s="10">
        <v>6757</v>
      </c>
      <c r="E191" s="10">
        <v>8388</v>
      </c>
      <c r="F191" s="143">
        <v>2408</v>
      </c>
      <c r="G191" s="74">
        <v>1631</v>
      </c>
      <c r="H191" s="143">
        <v>263</v>
      </c>
      <c r="I191" s="74">
        <v>53</v>
      </c>
      <c r="J191" s="143">
        <v>2145</v>
      </c>
      <c r="K191" s="74">
        <v>1578</v>
      </c>
      <c r="L191" s="154">
        <v>49.321683145550701</v>
      </c>
      <c r="M191" s="152">
        <v>23.35355927186621</v>
      </c>
      <c r="N191" s="158">
        <v>43</v>
      </c>
      <c r="O191" s="156">
        <v>60</v>
      </c>
      <c r="P191" s="172">
        <v>-17</v>
      </c>
      <c r="Q191" s="4"/>
      <c r="R191" s="4"/>
      <c r="S191" s="4"/>
    </row>
    <row r="192" spans="1:19">
      <c r="A192" s="184" t="s">
        <v>96</v>
      </c>
      <c r="B192" s="55" t="s">
        <v>334</v>
      </c>
      <c r="C192" s="143">
        <v>735</v>
      </c>
      <c r="D192" s="10">
        <v>790</v>
      </c>
      <c r="E192" s="10">
        <v>705</v>
      </c>
      <c r="F192" s="143">
        <v>55</v>
      </c>
      <c r="G192" s="74">
        <v>-85</v>
      </c>
      <c r="H192" s="143">
        <v>0</v>
      </c>
      <c r="I192" s="74">
        <v>0</v>
      </c>
      <c r="J192" s="143">
        <v>55</v>
      </c>
      <c r="K192" s="74">
        <v>-85</v>
      </c>
      <c r="L192" s="154">
        <v>7.4829931972789119</v>
      </c>
      <c r="M192" s="152">
        <v>-10.759493670886076</v>
      </c>
      <c r="N192" s="158">
        <v>197</v>
      </c>
      <c r="O192" s="156">
        <v>264</v>
      </c>
      <c r="P192" s="172">
        <v>-67</v>
      </c>
      <c r="Q192" s="4"/>
      <c r="R192" s="4"/>
      <c r="S192" s="4"/>
    </row>
    <row r="193" spans="1:19">
      <c r="A193" s="184" t="s">
        <v>96</v>
      </c>
      <c r="B193" s="55" t="s">
        <v>335</v>
      </c>
      <c r="C193" s="143">
        <v>228</v>
      </c>
      <c r="D193" s="10">
        <v>309</v>
      </c>
      <c r="E193" s="10">
        <v>301</v>
      </c>
      <c r="F193" s="143">
        <v>81</v>
      </c>
      <c r="G193" s="74">
        <v>-8</v>
      </c>
      <c r="H193" s="143">
        <v>0</v>
      </c>
      <c r="I193" s="74">
        <v>0</v>
      </c>
      <c r="J193" s="143">
        <v>81</v>
      </c>
      <c r="K193" s="74">
        <v>-8</v>
      </c>
      <c r="L193" s="154">
        <v>35.526315789473685</v>
      </c>
      <c r="M193" s="152">
        <v>-2.5889967637540456</v>
      </c>
      <c r="N193" s="158">
        <v>67</v>
      </c>
      <c r="O193" s="156">
        <v>228</v>
      </c>
      <c r="P193" s="172">
        <v>-161</v>
      </c>
      <c r="Q193" s="4"/>
      <c r="R193" s="4"/>
      <c r="S193" s="4"/>
    </row>
    <row r="194" spans="1:19">
      <c r="A194" s="184" t="s">
        <v>96</v>
      </c>
      <c r="B194" s="55" t="s">
        <v>336</v>
      </c>
      <c r="C194" s="143">
        <v>686</v>
      </c>
      <c r="D194" s="10">
        <v>761</v>
      </c>
      <c r="E194" s="10">
        <v>891</v>
      </c>
      <c r="F194" s="143">
        <v>75</v>
      </c>
      <c r="G194" s="74">
        <v>130</v>
      </c>
      <c r="H194" s="143">
        <v>0</v>
      </c>
      <c r="I194" s="74">
        <v>0</v>
      </c>
      <c r="J194" s="143">
        <v>75</v>
      </c>
      <c r="K194" s="74">
        <v>130</v>
      </c>
      <c r="L194" s="154">
        <v>10.932944606413994</v>
      </c>
      <c r="M194" s="152">
        <v>17.082785808147175</v>
      </c>
      <c r="N194" s="158">
        <v>174</v>
      </c>
      <c r="O194" s="156">
        <v>80</v>
      </c>
      <c r="P194" s="172">
        <v>94</v>
      </c>
      <c r="Q194" s="4"/>
      <c r="R194" s="4"/>
      <c r="S194" s="4"/>
    </row>
    <row r="195" spans="1:19">
      <c r="A195" s="184" t="s">
        <v>96</v>
      </c>
      <c r="B195" s="55" t="s">
        <v>337</v>
      </c>
      <c r="C195" s="143">
        <v>275</v>
      </c>
      <c r="D195" s="10">
        <v>409</v>
      </c>
      <c r="E195" s="10">
        <v>438</v>
      </c>
      <c r="F195" s="143">
        <v>134</v>
      </c>
      <c r="G195" s="74">
        <v>29</v>
      </c>
      <c r="H195" s="143">
        <v>8</v>
      </c>
      <c r="I195" s="74">
        <v>0</v>
      </c>
      <c r="J195" s="143">
        <v>126</v>
      </c>
      <c r="K195" s="74">
        <v>29</v>
      </c>
      <c r="L195" s="154">
        <v>45.81818181818182</v>
      </c>
      <c r="M195" s="152">
        <v>7.0904645476772608</v>
      </c>
      <c r="N195" s="158">
        <v>50</v>
      </c>
      <c r="O195" s="156">
        <v>144</v>
      </c>
      <c r="P195" s="172">
        <v>-94</v>
      </c>
      <c r="Q195" s="4"/>
      <c r="R195" s="4"/>
      <c r="S195" s="4"/>
    </row>
    <row r="196" spans="1:19">
      <c r="A196" s="184" t="s">
        <v>96</v>
      </c>
      <c r="B196" s="55" t="s">
        <v>338</v>
      </c>
      <c r="C196" s="143">
        <v>17647</v>
      </c>
      <c r="D196" s="10">
        <v>26232</v>
      </c>
      <c r="E196" s="10">
        <v>31743</v>
      </c>
      <c r="F196" s="143">
        <v>8585</v>
      </c>
      <c r="G196" s="74">
        <v>5511</v>
      </c>
      <c r="H196" s="143">
        <v>364</v>
      </c>
      <c r="I196" s="74">
        <v>242</v>
      </c>
      <c r="J196" s="143">
        <v>8221</v>
      </c>
      <c r="K196" s="74">
        <v>5269</v>
      </c>
      <c r="L196" s="154">
        <v>46.585821952739842</v>
      </c>
      <c r="M196" s="152">
        <v>20.086154315340043</v>
      </c>
      <c r="N196" s="158">
        <v>48</v>
      </c>
      <c r="O196" s="156">
        <v>66</v>
      </c>
      <c r="P196" s="172">
        <v>-18</v>
      </c>
      <c r="Q196" s="4"/>
      <c r="R196" s="4"/>
      <c r="S196" s="4"/>
    </row>
    <row r="197" spans="1:19">
      <c r="A197" s="184" t="s">
        <v>96</v>
      </c>
      <c r="B197" s="55" t="s">
        <v>339</v>
      </c>
      <c r="C197" s="143">
        <v>6333</v>
      </c>
      <c r="D197" s="10">
        <v>8658</v>
      </c>
      <c r="E197" s="10">
        <v>10540</v>
      </c>
      <c r="F197" s="143">
        <v>2325</v>
      </c>
      <c r="G197" s="74">
        <v>1882</v>
      </c>
      <c r="H197" s="143">
        <v>27</v>
      </c>
      <c r="I197" s="74">
        <v>231</v>
      </c>
      <c r="J197" s="143">
        <v>2298</v>
      </c>
      <c r="K197" s="74">
        <v>1651</v>
      </c>
      <c r="L197" s="154">
        <v>36.286120322122215</v>
      </c>
      <c r="M197" s="152">
        <v>19.069069069069069</v>
      </c>
      <c r="N197" s="158">
        <v>64</v>
      </c>
      <c r="O197" s="156">
        <v>74</v>
      </c>
      <c r="P197" s="172">
        <v>-10</v>
      </c>
      <c r="Q197" s="4"/>
      <c r="R197" s="4"/>
      <c r="S197" s="4"/>
    </row>
    <row r="198" spans="1:19">
      <c r="A198" s="184" t="s">
        <v>103</v>
      </c>
      <c r="B198" s="55" t="s">
        <v>340</v>
      </c>
      <c r="C198" s="143">
        <v>431</v>
      </c>
      <c r="D198" s="10">
        <v>593</v>
      </c>
      <c r="E198" s="10">
        <v>956</v>
      </c>
      <c r="F198" s="143">
        <v>162</v>
      </c>
      <c r="G198" s="74">
        <v>363</v>
      </c>
      <c r="H198" s="143">
        <v>15</v>
      </c>
      <c r="I198" s="74">
        <v>0</v>
      </c>
      <c r="J198" s="143">
        <v>147</v>
      </c>
      <c r="K198" s="74">
        <v>363</v>
      </c>
      <c r="L198" s="154">
        <v>34.106728538283065</v>
      </c>
      <c r="M198" s="152">
        <v>61.214165261382803</v>
      </c>
      <c r="N198" s="158">
        <v>71</v>
      </c>
      <c r="O198" s="156">
        <v>14</v>
      </c>
      <c r="P198" s="172">
        <v>57</v>
      </c>
      <c r="Q198" s="4"/>
      <c r="R198" s="4"/>
      <c r="S198" s="4"/>
    </row>
    <row r="199" spans="1:19">
      <c r="A199" s="184" t="s">
        <v>103</v>
      </c>
      <c r="B199" s="55" t="s">
        <v>341</v>
      </c>
      <c r="C199" s="143">
        <v>1147</v>
      </c>
      <c r="D199" s="10">
        <v>1200</v>
      </c>
      <c r="E199" s="10">
        <v>1465</v>
      </c>
      <c r="F199" s="143">
        <v>53</v>
      </c>
      <c r="G199" s="74">
        <v>265</v>
      </c>
      <c r="H199" s="143">
        <v>54</v>
      </c>
      <c r="I199" s="74">
        <v>134</v>
      </c>
      <c r="J199" s="143">
        <v>-1</v>
      </c>
      <c r="K199" s="74">
        <v>131</v>
      </c>
      <c r="L199" s="154">
        <v>-8.7183958151700089E-2</v>
      </c>
      <c r="M199" s="152">
        <v>10.916666666666666</v>
      </c>
      <c r="N199" s="158">
        <v>239</v>
      </c>
      <c r="O199" s="156">
        <v>123</v>
      </c>
      <c r="P199" s="172">
        <v>116</v>
      </c>
      <c r="Q199" s="4"/>
      <c r="R199" s="4"/>
      <c r="S199" s="4"/>
    </row>
    <row r="200" spans="1:19">
      <c r="A200" s="184" t="s">
        <v>82</v>
      </c>
      <c r="B200" s="55" t="s">
        <v>342</v>
      </c>
      <c r="C200" s="143">
        <v>4037</v>
      </c>
      <c r="D200" s="10">
        <v>11927</v>
      </c>
      <c r="E200" s="10">
        <v>17926</v>
      </c>
      <c r="F200" s="143">
        <v>7890</v>
      </c>
      <c r="G200" s="74">
        <v>5999</v>
      </c>
      <c r="H200" s="143">
        <v>3182</v>
      </c>
      <c r="I200" s="74">
        <v>924</v>
      </c>
      <c r="J200" s="143">
        <v>4708</v>
      </c>
      <c r="K200" s="74">
        <v>5075</v>
      </c>
      <c r="L200" s="154">
        <v>116.62125340599454</v>
      </c>
      <c r="M200" s="152">
        <v>42.550515636790479</v>
      </c>
      <c r="N200" s="158">
        <v>8</v>
      </c>
      <c r="O200" s="156">
        <v>25</v>
      </c>
      <c r="P200" s="172">
        <v>-17</v>
      </c>
      <c r="Q200" s="4"/>
      <c r="R200" s="4"/>
      <c r="S200" s="4"/>
    </row>
    <row r="201" spans="1:19">
      <c r="A201" s="184" t="s">
        <v>82</v>
      </c>
      <c r="B201" s="55" t="s">
        <v>343</v>
      </c>
      <c r="C201" s="143">
        <v>5633</v>
      </c>
      <c r="D201" s="10">
        <v>6383</v>
      </c>
      <c r="E201" s="10">
        <v>6087</v>
      </c>
      <c r="F201" s="143">
        <v>750</v>
      </c>
      <c r="G201" s="74">
        <v>-296</v>
      </c>
      <c r="H201" s="143">
        <v>37</v>
      </c>
      <c r="I201" s="74">
        <v>0</v>
      </c>
      <c r="J201" s="143">
        <v>713</v>
      </c>
      <c r="K201" s="74">
        <v>-296</v>
      </c>
      <c r="L201" s="154">
        <v>12.657553701402449</v>
      </c>
      <c r="M201" s="152">
        <v>-4.6373178756070814</v>
      </c>
      <c r="N201" s="158">
        <v>161</v>
      </c>
      <c r="O201" s="156">
        <v>238</v>
      </c>
      <c r="P201" s="172">
        <v>-77</v>
      </c>
      <c r="Q201" s="4"/>
      <c r="R201" s="4"/>
      <c r="S201" s="4"/>
    </row>
    <row r="202" spans="1:19">
      <c r="A202" s="184" t="s">
        <v>82</v>
      </c>
      <c r="B202" s="55" t="s">
        <v>344</v>
      </c>
      <c r="C202" s="143">
        <v>1042</v>
      </c>
      <c r="D202" s="10">
        <v>1136</v>
      </c>
      <c r="E202" s="10">
        <v>1347</v>
      </c>
      <c r="F202" s="143">
        <v>94</v>
      </c>
      <c r="G202" s="74">
        <v>211</v>
      </c>
      <c r="H202" s="143">
        <v>18</v>
      </c>
      <c r="I202" s="74">
        <v>47</v>
      </c>
      <c r="J202" s="143">
        <v>76</v>
      </c>
      <c r="K202" s="74">
        <v>164</v>
      </c>
      <c r="L202" s="154">
        <v>7.2936660268714011</v>
      </c>
      <c r="M202" s="152">
        <v>14.43661971830986</v>
      </c>
      <c r="N202" s="158">
        <v>199</v>
      </c>
      <c r="O202" s="156">
        <v>93</v>
      </c>
      <c r="P202" s="172">
        <v>106</v>
      </c>
      <c r="Q202" s="4"/>
      <c r="R202" s="4"/>
      <c r="S202" s="4"/>
    </row>
    <row r="203" spans="1:19">
      <c r="A203" s="184" t="s">
        <v>82</v>
      </c>
      <c r="B203" s="55" t="s">
        <v>345</v>
      </c>
      <c r="C203" s="143">
        <v>30743</v>
      </c>
      <c r="D203" s="10">
        <v>39544</v>
      </c>
      <c r="E203" s="10">
        <v>39709</v>
      </c>
      <c r="F203" s="143">
        <v>8801</v>
      </c>
      <c r="G203" s="74">
        <v>165</v>
      </c>
      <c r="H203" s="143">
        <v>7739</v>
      </c>
      <c r="I203" s="74">
        <v>0</v>
      </c>
      <c r="J203" s="143">
        <v>1062</v>
      </c>
      <c r="K203" s="74">
        <v>165</v>
      </c>
      <c r="L203" s="154">
        <v>3.4544449142894318</v>
      </c>
      <c r="M203" s="152">
        <v>0.41725672668419983</v>
      </c>
      <c r="N203" s="158">
        <v>218</v>
      </c>
      <c r="O203" s="156">
        <v>198</v>
      </c>
      <c r="P203" s="172">
        <v>20</v>
      </c>
      <c r="Q203" s="4"/>
      <c r="R203" s="4"/>
      <c r="S203" s="4"/>
    </row>
    <row r="204" spans="1:19">
      <c r="A204" s="184" t="s">
        <v>82</v>
      </c>
      <c r="B204" s="55" t="s">
        <v>346</v>
      </c>
      <c r="C204" s="143">
        <v>69974</v>
      </c>
      <c r="D204" s="10">
        <v>91488</v>
      </c>
      <c r="E204" s="10">
        <v>103019</v>
      </c>
      <c r="F204" s="143">
        <v>21514</v>
      </c>
      <c r="G204" s="74">
        <v>11531</v>
      </c>
      <c r="H204" s="143">
        <v>1205</v>
      </c>
      <c r="I204" s="74">
        <v>4712</v>
      </c>
      <c r="J204" s="143">
        <v>20309</v>
      </c>
      <c r="K204" s="74">
        <v>6819</v>
      </c>
      <c r="L204" s="154">
        <v>29.023637351016092</v>
      </c>
      <c r="M204" s="152">
        <v>7.4534365162644276</v>
      </c>
      <c r="N204" s="158">
        <v>81</v>
      </c>
      <c r="O204" s="156">
        <v>143</v>
      </c>
      <c r="P204" s="172">
        <v>-62</v>
      </c>
      <c r="Q204" s="4"/>
      <c r="R204" s="4"/>
      <c r="S204" s="4"/>
    </row>
    <row r="205" spans="1:19">
      <c r="A205" s="184" t="s">
        <v>82</v>
      </c>
      <c r="B205" s="55" t="s">
        <v>347</v>
      </c>
      <c r="C205" s="143">
        <v>1078</v>
      </c>
      <c r="D205" s="10">
        <v>2014</v>
      </c>
      <c r="E205" s="10">
        <v>2075</v>
      </c>
      <c r="F205" s="143">
        <v>936</v>
      </c>
      <c r="G205" s="74">
        <v>61</v>
      </c>
      <c r="H205" s="143">
        <v>101</v>
      </c>
      <c r="I205" s="74">
        <v>5</v>
      </c>
      <c r="J205" s="143">
        <v>835</v>
      </c>
      <c r="K205" s="74">
        <v>56</v>
      </c>
      <c r="L205" s="154">
        <v>77.458256029684605</v>
      </c>
      <c r="M205" s="152">
        <v>2.7805362462760672</v>
      </c>
      <c r="N205" s="158">
        <v>19</v>
      </c>
      <c r="O205" s="156">
        <v>182</v>
      </c>
      <c r="P205" s="172">
        <v>-163</v>
      </c>
      <c r="Q205" s="4"/>
      <c r="R205" s="4"/>
      <c r="S205" s="4"/>
    </row>
    <row r="206" spans="1:19">
      <c r="A206" s="184" t="s">
        <v>82</v>
      </c>
      <c r="B206" s="55" t="s">
        <v>348</v>
      </c>
      <c r="C206" s="143">
        <v>1060</v>
      </c>
      <c r="D206" s="10">
        <v>2347</v>
      </c>
      <c r="E206" s="10">
        <v>3364</v>
      </c>
      <c r="F206" s="143">
        <v>1287</v>
      </c>
      <c r="G206" s="74">
        <v>1017</v>
      </c>
      <c r="H206" s="143">
        <v>153</v>
      </c>
      <c r="I206" s="74">
        <v>45</v>
      </c>
      <c r="J206" s="143">
        <v>1134</v>
      </c>
      <c r="K206" s="74">
        <v>972</v>
      </c>
      <c r="L206" s="154">
        <v>106.98113207547171</v>
      </c>
      <c r="M206" s="152">
        <v>41.414571793779295</v>
      </c>
      <c r="N206" s="158">
        <v>11</v>
      </c>
      <c r="O206" s="156">
        <v>28</v>
      </c>
      <c r="P206" s="172">
        <v>-17</v>
      </c>
      <c r="Q206" s="4"/>
      <c r="R206" s="4"/>
      <c r="S206" s="4"/>
    </row>
    <row r="207" spans="1:19">
      <c r="A207" s="184" t="s">
        <v>82</v>
      </c>
      <c r="B207" s="55" t="s">
        <v>349</v>
      </c>
      <c r="C207" s="143">
        <v>139</v>
      </c>
      <c r="D207" s="10">
        <v>157</v>
      </c>
      <c r="E207" s="10">
        <v>178</v>
      </c>
      <c r="F207" s="143">
        <v>18</v>
      </c>
      <c r="G207" s="74">
        <v>21</v>
      </c>
      <c r="H207" s="143">
        <v>0</v>
      </c>
      <c r="I207" s="74">
        <v>0</v>
      </c>
      <c r="J207" s="143">
        <v>18</v>
      </c>
      <c r="K207" s="74">
        <v>21</v>
      </c>
      <c r="L207" s="154">
        <v>12.949640287769784</v>
      </c>
      <c r="M207" s="152">
        <v>13.375796178343949</v>
      </c>
      <c r="N207" s="158">
        <v>158</v>
      </c>
      <c r="O207" s="156">
        <v>102</v>
      </c>
      <c r="P207" s="172">
        <v>56</v>
      </c>
      <c r="Q207" s="4"/>
      <c r="R207" s="4"/>
      <c r="S207" s="4"/>
    </row>
    <row r="208" spans="1:19">
      <c r="A208" s="184" t="s">
        <v>82</v>
      </c>
      <c r="B208" s="55" t="s">
        <v>350</v>
      </c>
      <c r="C208" s="143">
        <v>3435</v>
      </c>
      <c r="D208" s="10">
        <v>6361</v>
      </c>
      <c r="E208" s="10">
        <v>28069</v>
      </c>
      <c r="F208" s="143">
        <v>2926</v>
      </c>
      <c r="G208" s="74">
        <v>21708</v>
      </c>
      <c r="H208" s="143">
        <v>191</v>
      </c>
      <c r="I208" s="74">
        <v>18223</v>
      </c>
      <c r="J208" s="143">
        <v>2735</v>
      </c>
      <c r="K208" s="74">
        <v>3485</v>
      </c>
      <c r="L208" s="154">
        <v>79.621542940320239</v>
      </c>
      <c r="M208" s="152">
        <v>54.786983178745487</v>
      </c>
      <c r="N208" s="158">
        <v>18</v>
      </c>
      <c r="O208" s="156">
        <v>17</v>
      </c>
      <c r="P208" s="172">
        <v>1</v>
      </c>
      <c r="Q208" s="4"/>
      <c r="R208" s="4"/>
      <c r="S208" s="4"/>
    </row>
    <row r="209" spans="1:19">
      <c r="A209" s="184" t="s">
        <v>82</v>
      </c>
      <c r="B209" s="55" t="s">
        <v>351</v>
      </c>
      <c r="C209" s="143">
        <v>28637</v>
      </c>
      <c r="D209" s="10">
        <v>33847</v>
      </c>
      <c r="E209" s="10">
        <v>35836</v>
      </c>
      <c r="F209" s="143">
        <v>5210</v>
      </c>
      <c r="G209" s="74">
        <v>1989</v>
      </c>
      <c r="H209" s="143">
        <v>1099</v>
      </c>
      <c r="I209" s="74">
        <v>224</v>
      </c>
      <c r="J209" s="143">
        <v>4111</v>
      </c>
      <c r="K209" s="74">
        <v>1765</v>
      </c>
      <c r="L209" s="154">
        <v>14.355554003561826</v>
      </c>
      <c r="M209" s="152">
        <v>5.2146423612136967</v>
      </c>
      <c r="N209" s="158">
        <v>146</v>
      </c>
      <c r="O209" s="156">
        <v>160</v>
      </c>
      <c r="P209" s="172">
        <v>-14</v>
      </c>
      <c r="Q209" s="4"/>
      <c r="R209" s="4"/>
      <c r="S209" s="4"/>
    </row>
    <row r="210" spans="1:19">
      <c r="A210" s="184" t="s">
        <v>82</v>
      </c>
      <c r="B210" s="55" t="s">
        <v>352</v>
      </c>
      <c r="C210" s="143">
        <v>10328</v>
      </c>
      <c r="D210" s="10">
        <v>25315</v>
      </c>
      <c r="E210" s="10">
        <v>60020</v>
      </c>
      <c r="F210" s="143">
        <v>14987</v>
      </c>
      <c r="G210" s="74">
        <v>34705</v>
      </c>
      <c r="H210" s="143">
        <v>4772</v>
      </c>
      <c r="I210" s="74">
        <v>25832</v>
      </c>
      <c r="J210" s="143">
        <v>10215</v>
      </c>
      <c r="K210" s="74">
        <v>8873</v>
      </c>
      <c r="L210" s="154">
        <v>98.905886909372569</v>
      </c>
      <c r="M210" s="152">
        <v>35.050365396010271</v>
      </c>
      <c r="N210" s="158">
        <v>12</v>
      </c>
      <c r="O210" s="156">
        <v>36</v>
      </c>
      <c r="P210" s="172">
        <v>-24</v>
      </c>
      <c r="Q210" s="4"/>
      <c r="R210" s="4"/>
      <c r="S210" s="4"/>
    </row>
    <row r="211" spans="1:19">
      <c r="A211" s="184" t="s">
        <v>82</v>
      </c>
      <c r="B211" s="55" t="s">
        <v>353</v>
      </c>
      <c r="C211" s="143">
        <v>7180</v>
      </c>
      <c r="D211" s="10">
        <v>11525</v>
      </c>
      <c r="E211" s="10">
        <v>18244</v>
      </c>
      <c r="F211" s="143">
        <v>4345</v>
      </c>
      <c r="G211" s="74">
        <v>6719</v>
      </c>
      <c r="H211" s="143">
        <v>460</v>
      </c>
      <c r="I211" s="74">
        <v>3656</v>
      </c>
      <c r="J211" s="143">
        <v>3885</v>
      </c>
      <c r="K211" s="74">
        <v>3063</v>
      </c>
      <c r="L211" s="154">
        <v>54.108635097493043</v>
      </c>
      <c r="M211" s="152">
        <v>26.577006507592195</v>
      </c>
      <c r="N211" s="158">
        <v>37</v>
      </c>
      <c r="O211" s="156">
        <v>50</v>
      </c>
      <c r="P211" s="172">
        <v>-13</v>
      </c>
      <c r="Q211" s="4"/>
      <c r="R211" s="4"/>
      <c r="S211" s="4"/>
    </row>
    <row r="212" spans="1:19">
      <c r="A212" s="184" t="s">
        <v>82</v>
      </c>
      <c r="B212" s="55" t="s">
        <v>354</v>
      </c>
      <c r="C212" s="143">
        <v>4275</v>
      </c>
      <c r="D212" s="10">
        <v>13795</v>
      </c>
      <c r="E212" s="10">
        <v>17304</v>
      </c>
      <c r="F212" s="143">
        <v>9520</v>
      </c>
      <c r="G212" s="74">
        <v>3509</v>
      </c>
      <c r="H212" s="143">
        <v>2099</v>
      </c>
      <c r="I212" s="74">
        <v>72</v>
      </c>
      <c r="J212" s="143">
        <v>7421</v>
      </c>
      <c r="K212" s="74">
        <v>3437</v>
      </c>
      <c r="L212" s="154">
        <v>173.59064327485382</v>
      </c>
      <c r="M212" s="152">
        <v>24.914824211670894</v>
      </c>
      <c r="N212" s="158">
        <v>3</v>
      </c>
      <c r="O212" s="156">
        <v>55</v>
      </c>
      <c r="P212" s="172">
        <v>-52</v>
      </c>
      <c r="Q212" s="4"/>
      <c r="R212" s="4"/>
      <c r="S212" s="4"/>
    </row>
    <row r="213" spans="1:19">
      <c r="A213" s="184" t="s">
        <v>82</v>
      </c>
      <c r="B213" s="55" t="s">
        <v>355</v>
      </c>
      <c r="C213" s="143">
        <v>19320</v>
      </c>
      <c r="D213" s="10">
        <v>20362</v>
      </c>
      <c r="E213" s="10">
        <v>19909</v>
      </c>
      <c r="F213" s="143">
        <v>1042</v>
      </c>
      <c r="G213" s="74">
        <v>-453</v>
      </c>
      <c r="H213" s="143">
        <v>47</v>
      </c>
      <c r="I213" s="74">
        <v>56</v>
      </c>
      <c r="J213" s="143">
        <v>995</v>
      </c>
      <c r="K213" s="74">
        <v>-509</v>
      </c>
      <c r="L213" s="154">
        <v>5.150103519668737</v>
      </c>
      <c r="M213" s="152">
        <v>-2.4997544445535804</v>
      </c>
      <c r="N213" s="158">
        <v>212</v>
      </c>
      <c r="O213" s="156">
        <v>227</v>
      </c>
      <c r="P213" s="172">
        <v>-15</v>
      </c>
      <c r="Q213" s="4"/>
      <c r="R213" s="4"/>
      <c r="S213" s="4"/>
    </row>
    <row r="214" spans="1:19">
      <c r="A214" s="184" t="s">
        <v>82</v>
      </c>
      <c r="B214" s="55" t="s">
        <v>356</v>
      </c>
      <c r="C214" s="143">
        <v>6982</v>
      </c>
      <c r="D214" s="10">
        <v>18019</v>
      </c>
      <c r="E214" s="10">
        <v>20254</v>
      </c>
      <c r="F214" s="143">
        <v>11037</v>
      </c>
      <c r="G214" s="74">
        <v>2235</v>
      </c>
      <c r="H214" s="143">
        <v>5855</v>
      </c>
      <c r="I214" s="74">
        <v>0</v>
      </c>
      <c r="J214" s="143">
        <v>5182</v>
      </c>
      <c r="K214" s="74">
        <v>2235</v>
      </c>
      <c r="L214" s="154">
        <v>74.219421369235178</v>
      </c>
      <c r="M214" s="152">
        <v>12.403574005216715</v>
      </c>
      <c r="N214" s="158">
        <v>21</v>
      </c>
      <c r="O214" s="156">
        <v>108</v>
      </c>
      <c r="P214" s="172">
        <v>-87</v>
      </c>
      <c r="Q214" s="4"/>
      <c r="R214" s="4"/>
      <c r="S214" s="4"/>
    </row>
    <row r="215" spans="1:19">
      <c r="A215" s="184" t="s">
        <v>82</v>
      </c>
      <c r="B215" s="55" t="s">
        <v>82</v>
      </c>
      <c r="C215" s="143">
        <v>6499</v>
      </c>
      <c r="D215" s="10">
        <v>8494</v>
      </c>
      <c r="E215" s="10">
        <v>9098</v>
      </c>
      <c r="F215" s="143">
        <v>1995</v>
      </c>
      <c r="G215" s="74">
        <v>604</v>
      </c>
      <c r="H215" s="143">
        <v>233</v>
      </c>
      <c r="I215" s="74">
        <v>412</v>
      </c>
      <c r="J215" s="143">
        <v>1762</v>
      </c>
      <c r="K215" s="74">
        <v>192</v>
      </c>
      <c r="L215" s="154">
        <v>27.111863363594402</v>
      </c>
      <c r="M215" s="152">
        <v>2.2604191193783847</v>
      </c>
      <c r="N215" s="158">
        <v>85</v>
      </c>
      <c r="O215" s="156">
        <v>188</v>
      </c>
      <c r="P215" s="172">
        <v>-103</v>
      </c>
      <c r="Q215" s="4"/>
      <c r="R215" s="4"/>
      <c r="S215" s="4"/>
    </row>
    <row r="216" spans="1:19">
      <c r="A216" s="184" t="s">
        <v>82</v>
      </c>
      <c r="B216" s="55" t="s">
        <v>357</v>
      </c>
      <c r="C216" s="143">
        <v>1961</v>
      </c>
      <c r="D216" s="10">
        <v>3923</v>
      </c>
      <c r="E216" s="10">
        <v>6231</v>
      </c>
      <c r="F216" s="143">
        <v>1962</v>
      </c>
      <c r="G216" s="74">
        <v>2308</v>
      </c>
      <c r="H216" s="143">
        <v>76</v>
      </c>
      <c r="I216" s="74">
        <v>225</v>
      </c>
      <c r="J216" s="143">
        <v>1886</v>
      </c>
      <c r="K216" s="74">
        <v>2083</v>
      </c>
      <c r="L216" s="154">
        <v>96.175420703722594</v>
      </c>
      <c r="M216" s="152">
        <v>53.097119551363747</v>
      </c>
      <c r="N216" s="158">
        <v>13</v>
      </c>
      <c r="O216" s="156">
        <v>18</v>
      </c>
      <c r="P216" s="172">
        <v>-5</v>
      </c>
      <c r="Q216" s="4"/>
      <c r="R216" s="4"/>
      <c r="S216" s="4"/>
    </row>
    <row r="217" spans="1:19">
      <c r="A217" s="184" t="s">
        <v>82</v>
      </c>
      <c r="B217" s="55" t="s">
        <v>358</v>
      </c>
      <c r="C217" s="143">
        <v>2236</v>
      </c>
      <c r="D217" s="10">
        <v>3344</v>
      </c>
      <c r="E217" s="10">
        <v>4651</v>
      </c>
      <c r="F217" s="143">
        <v>1108</v>
      </c>
      <c r="G217" s="74">
        <v>1307</v>
      </c>
      <c r="H217" s="143">
        <v>57</v>
      </c>
      <c r="I217" s="74">
        <v>0</v>
      </c>
      <c r="J217" s="143">
        <v>1051</v>
      </c>
      <c r="K217" s="74">
        <v>1307</v>
      </c>
      <c r="L217" s="154">
        <v>47.003577817531308</v>
      </c>
      <c r="M217" s="152">
        <v>39.084928229665074</v>
      </c>
      <c r="N217" s="158">
        <v>45</v>
      </c>
      <c r="O217" s="156">
        <v>31</v>
      </c>
      <c r="P217" s="172">
        <v>14</v>
      </c>
      <c r="Q217" s="4"/>
      <c r="R217" s="4"/>
      <c r="S217" s="4"/>
    </row>
    <row r="218" spans="1:19">
      <c r="A218" s="184" t="s">
        <v>82</v>
      </c>
      <c r="B218" s="55" t="s">
        <v>359</v>
      </c>
      <c r="C218" s="143">
        <v>914</v>
      </c>
      <c r="D218" s="10">
        <v>936</v>
      </c>
      <c r="E218" s="10">
        <v>1307</v>
      </c>
      <c r="F218" s="143">
        <v>22</v>
      </c>
      <c r="G218" s="74">
        <v>371</v>
      </c>
      <c r="H218" s="143">
        <v>0</v>
      </c>
      <c r="I218" s="74">
        <v>0</v>
      </c>
      <c r="J218" s="143">
        <v>22</v>
      </c>
      <c r="K218" s="74">
        <v>371</v>
      </c>
      <c r="L218" s="154">
        <v>2.4070021881838075</v>
      </c>
      <c r="M218" s="152">
        <v>39.636752136752136</v>
      </c>
      <c r="N218" s="158">
        <v>227</v>
      </c>
      <c r="O218" s="156">
        <v>30</v>
      </c>
      <c r="P218" s="172">
        <v>197</v>
      </c>
      <c r="Q218" s="4"/>
      <c r="R218" s="4"/>
      <c r="S218" s="4"/>
    </row>
    <row r="219" spans="1:19">
      <c r="A219" s="184" t="s">
        <v>83</v>
      </c>
      <c r="B219" s="55" t="s">
        <v>360</v>
      </c>
      <c r="C219" s="143">
        <v>1971</v>
      </c>
      <c r="D219" s="10">
        <v>4500</v>
      </c>
      <c r="E219" s="10">
        <v>6114</v>
      </c>
      <c r="F219" s="143">
        <v>2529</v>
      </c>
      <c r="G219" s="74">
        <v>1614</v>
      </c>
      <c r="H219" s="143">
        <v>4</v>
      </c>
      <c r="I219" s="74">
        <v>4</v>
      </c>
      <c r="J219" s="143">
        <v>2525</v>
      </c>
      <c r="K219" s="74">
        <v>1610</v>
      </c>
      <c r="L219" s="154">
        <v>128.10755961440893</v>
      </c>
      <c r="M219" s="152">
        <v>35.777777777777771</v>
      </c>
      <c r="N219" s="158">
        <v>7</v>
      </c>
      <c r="O219" s="156">
        <v>35</v>
      </c>
      <c r="P219" s="172">
        <v>-28</v>
      </c>
      <c r="Q219" s="4"/>
      <c r="R219" s="4"/>
      <c r="S219" s="4"/>
    </row>
    <row r="220" spans="1:19">
      <c r="A220" s="184" t="s">
        <v>83</v>
      </c>
      <c r="B220" s="55" t="s">
        <v>361</v>
      </c>
      <c r="C220" s="143">
        <v>7723</v>
      </c>
      <c r="D220" s="10">
        <v>8832</v>
      </c>
      <c r="E220" s="10">
        <v>10590</v>
      </c>
      <c r="F220" s="143">
        <v>1109</v>
      </c>
      <c r="G220" s="74">
        <v>1758</v>
      </c>
      <c r="H220" s="143">
        <v>99</v>
      </c>
      <c r="I220" s="74">
        <v>10</v>
      </c>
      <c r="J220" s="143">
        <v>1010</v>
      </c>
      <c r="K220" s="74">
        <v>1748</v>
      </c>
      <c r="L220" s="154">
        <v>13.077819500194224</v>
      </c>
      <c r="M220" s="152">
        <v>19.791666666666664</v>
      </c>
      <c r="N220" s="158">
        <v>157</v>
      </c>
      <c r="O220" s="156">
        <v>68</v>
      </c>
      <c r="P220" s="172">
        <v>89</v>
      </c>
      <c r="Q220" s="4"/>
      <c r="R220" s="4"/>
      <c r="S220" s="4"/>
    </row>
    <row r="221" spans="1:19">
      <c r="A221" s="184" t="s">
        <v>83</v>
      </c>
      <c r="B221" s="55" t="s">
        <v>362</v>
      </c>
      <c r="C221" s="143">
        <v>2278</v>
      </c>
      <c r="D221" s="10">
        <v>3017</v>
      </c>
      <c r="E221" s="10">
        <v>3652</v>
      </c>
      <c r="F221" s="143">
        <v>739</v>
      </c>
      <c r="G221" s="74">
        <v>635</v>
      </c>
      <c r="H221" s="143">
        <v>3</v>
      </c>
      <c r="I221" s="74">
        <v>12</v>
      </c>
      <c r="J221" s="143">
        <v>736</v>
      </c>
      <c r="K221" s="74">
        <v>623</v>
      </c>
      <c r="L221" s="154">
        <v>32.309043020193151</v>
      </c>
      <c r="M221" s="152">
        <v>20.649651972157773</v>
      </c>
      <c r="N221" s="158">
        <v>74</v>
      </c>
      <c r="O221" s="156">
        <v>65</v>
      </c>
      <c r="P221" s="172">
        <v>9</v>
      </c>
      <c r="Q221" s="4"/>
      <c r="R221" s="4"/>
      <c r="S221" s="4"/>
    </row>
    <row r="222" spans="1:19">
      <c r="A222" s="184" t="s">
        <v>83</v>
      </c>
      <c r="B222" s="55" t="s">
        <v>363</v>
      </c>
      <c r="C222" s="143">
        <v>516</v>
      </c>
      <c r="D222" s="10">
        <v>494</v>
      </c>
      <c r="E222" s="10">
        <v>612</v>
      </c>
      <c r="F222" s="143">
        <v>-22</v>
      </c>
      <c r="G222" s="74">
        <v>118</v>
      </c>
      <c r="H222" s="143">
        <v>0</v>
      </c>
      <c r="I222" s="74">
        <v>0</v>
      </c>
      <c r="J222" s="143">
        <v>-22</v>
      </c>
      <c r="K222" s="74">
        <v>118</v>
      </c>
      <c r="L222" s="154">
        <v>-4.2635658914728678</v>
      </c>
      <c r="M222" s="152">
        <v>23.886639676113361</v>
      </c>
      <c r="N222" s="158">
        <v>253</v>
      </c>
      <c r="O222" s="156">
        <v>59</v>
      </c>
      <c r="P222" s="172">
        <v>194</v>
      </c>
      <c r="Q222" s="4"/>
      <c r="R222" s="4"/>
      <c r="S222" s="4"/>
    </row>
    <row r="223" spans="1:19">
      <c r="A223" s="184" t="s">
        <v>83</v>
      </c>
      <c r="B223" s="55" t="s">
        <v>364</v>
      </c>
      <c r="C223" s="143">
        <v>203</v>
      </c>
      <c r="D223" s="10">
        <v>202</v>
      </c>
      <c r="E223" s="10">
        <v>183</v>
      </c>
      <c r="F223" s="143">
        <v>-1</v>
      </c>
      <c r="G223" s="74">
        <v>-19</v>
      </c>
      <c r="H223" s="143">
        <v>0</v>
      </c>
      <c r="I223" s="74">
        <v>0</v>
      </c>
      <c r="J223" s="143">
        <v>-1</v>
      </c>
      <c r="K223" s="74">
        <v>-19</v>
      </c>
      <c r="L223" s="154">
        <v>-0.49261083743842365</v>
      </c>
      <c r="M223" s="152">
        <v>-9.4059405940594054</v>
      </c>
      <c r="N223" s="158">
        <v>241</v>
      </c>
      <c r="O223" s="156">
        <v>259</v>
      </c>
      <c r="P223" s="172">
        <v>-18</v>
      </c>
      <c r="Q223" s="4"/>
      <c r="R223" s="4"/>
      <c r="S223" s="4"/>
    </row>
    <row r="224" spans="1:19">
      <c r="A224" s="184" t="s">
        <v>83</v>
      </c>
      <c r="B224" s="55" t="s">
        <v>422</v>
      </c>
      <c r="C224" s="155" t="s">
        <v>74</v>
      </c>
      <c r="D224" s="145" t="s">
        <v>74</v>
      </c>
      <c r="E224" s="150">
        <v>7591</v>
      </c>
      <c r="F224" s="155" t="s">
        <v>74</v>
      </c>
      <c r="G224" s="153" t="s">
        <v>74</v>
      </c>
      <c r="H224" s="155" t="s">
        <v>74</v>
      </c>
      <c r="I224" s="153" t="s">
        <v>74</v>
      </c>
      <c r="J224" s="155" t="s">
        <v>74</v>
      </c>
      <c r="K224" s="153" t="s">
        <v>74</v>
      </c>
      <c r="L224" s="155" t="s">
        <v>74</v>
      </c>
      <c r="M224" s="153" t="s">
        <v>74</v>
      </c>
      <c r="N224" s="155" t="s">
        <v>74</v>
      </c>
      <c r="O224" s="153" t="s">
        <v>74</v>
      </c>
      <c r="P224" s="173" t="s">
        <v>74</v>
      </c>
      <c r="Q224" s="4"/>
      <c r="R224" s="4"/>
      <c r="S224" s="4"/>
    </row>
    <row r="225" spans="1:19">
      <c r="A225" s="184" t="s">
        <v>83</v>
      </c>
      <c r="B225" s="55" t="s">
        <v>365</v>
      </c>
      <c r="C225" s="143">
        <v>3664</v>
      </c>
      <c r="D225" s="10">
        <v>3815</v>
      </c>
      <c r="E225" s="10">
        <v>5060</v>
      </c>
      <c r="F225" s="143">
        <v>151</v>
      </c>
      <c r="G225" s="74">
        <v>1245</v>
      </c>
      <c r="H225" s="143">
        <v>5</v>
      </c>
      <c r="I225" s="74">
        <v>0</v>
      </c>
      <c r="J225" s="143">
        <v>146</v>
      </c>
      <c r="K225" s="74">
        <v>1245</v>
      </c>
      <c r="L225" s="154">
        <v>3.9847161572052405</v>
      </c>
      <c r="M225" s="152">
        <v>32.634338138925294</v>
      </c>
      <c r="N225" s="158">
        <v>217</v>
      </c>
      <c r="O225" s="156">
        <v>44</v>
      </c>
      <c r="P225" s="172">
        <v>173</v>
      </c>
      <c r="Q225" s="4"/>
      <c r="R225" s="4"/>
      <c r="S225" s="4"/>
    </row>
    <row r="226" spans="1:19">
      <c r="A226" s="184" t="s">
        <v>83</v>
      </c>
      <c r="B226" s="55" t="s">
        <v>366</v>
      </c>
      <c r="C226" s="143">
        <v>1559</v>
      </c>
      <c r="D226" s="10">
        <v>1649</v>
      </c>
      <c r="E226" s="10">
        <v>1786</v>
      </c>
      <c r="F226" s="143">
        <v>90</v>
      </c>
      <c r="G226" s="74">
        <v>137</v>
      </c>
      <c r="H226" s="143">
        <v>105</v>
      </c>
      <c r="I226" s="74">
        <v>0</v>
      </c>
      <c r="J226" s="143">
        <v>-15</v>
      </c>
      <c r="K226" s="74">
        <v>137</v>
      </c>
      <c r="L226" s="154">
        <v>-0.96215522771007056</v>
      </c>
      <c r="M226" s="152">
        <v>8.3080654942389316</v>
      </c>
      <c r="N226" s="158">
        <v>245</v>
      </c>
      <c r="O226" s="156">
        <v>138</v>
      </c>
      <c r="P226" s="172">
        <v>107</v>
      </c>
      <c r="Q226" s="4"/>
      <c r="R226" s="4"/>
      <c r="S226" s="4"/>
    </row>
    <row r="227" spans="1:19">
      <c r="A227" s="184" t="s">
        <v>83</v>
      </c>
      <c r="B227" s="55" t="s">
        <v>367</v>
      </c>
      <c r="C227" s="143">
        <v>481</v>
      </c>
      <c r="D227" s="10">
        <v>413</v>
      </c>
      <c r="E227" s="10">
        <v>470</v>
      </c>
      <c r="F227" s="143">
        <v>-68</v>
      </c>
      <c r="G227" s="74">
        <v>57</v>
      </c>
      <c r="H227" s="143">
        <v>0</v>
      </c>
      <c r="I227" s="74">
        <v>0</v>
      </c>
      <c r="J227" s="143">
        <v>-68</v>
      </c>
      <c r="K227" s="74">
        <v>57</v>
      </c>
      <c r="L227" s="154">
        <v>-14.137214137214137</v>
      </c>
      <c r="M227" s="152">
        <v>13.801452784503631</v>
      </c>
      <c r="N227" s="158">
        <v>264</v>
      </c>
      <c r="O227" s="156">
        <v>97</v>
      </c>
      <c r="P227" s="172">
        <v>167</v>
      </c>
      <c r="Q227" s="4"/>
      <c r="R227" s="4"/>
      <c r="S227" s="4"/>
    </row>
    <row r="228" spans="1:19">
      <c r="A228" s="184" t="s">
        <v>83</v>
      </c>
      <c r="B228" s="55" t="s">
        <v>368</v>
      </c>
      <c r="C228" s="143">
        <v>229</v>
      </c>
      <c r="D228" s="10">
        <v>240</v>
      </c>
      <c r="E228" s="10">
        <v>278</v>
      </c>
      <c r="F228" s="143">
        <v>11</v>
      </c>
      <c r="G228" s="74">
        <v>38</v>
      </c>
      <c r="H228" s="143">
        <v>0</v>
      </c>
      <c r="I228" s="74">
        <v>0</v>
      </c>
      <c r="J228" s="143">
        <v>11</v>
      </c>
      <c r="K228" s="74">
        <v>38</v>
      </c>
      <c r="L228" s="154">
        <v>4.8034934497816595</v>
      </c>
      <c r="M228" s="152">
        <v>15.833333333333332</v>
      </c>
      <c r="N228" s="158">
        <v>213</v>
      </c>
      <c r="O228" s="156">
        <v>87</v>
      </c>
      <c r="P228" s="172">
        <v>126</v>
      </c>
      <c r="Q228" s="4"/>
      <c r="R228" s="4"/>
      <c r="S228" s="4"/>
    </row>
    <row r="229" spans="1:19">
      <c r="A229" s="184" t="s">
        <v>83</v>
      </c>
      <c r="B229" s="55" t="s">
        <v>83</v>
      </c>
      <c r="C229" s="143">
        <v>177165</v>
      </c>
      <c r="D229" s="10">
        <v>195629</v>
      </c>
      <c r="E229" s="10">
        <v>208916</v>
      </c>
      <c r="F229" s="143">
        <v>18464</v>
      </c>
      <c r="G229" s="74">
        <v>13287</v>
      </c>
      <c r="H229" s="143">
        <v>985</v>
      </c>
      <c r="I229" s="74">
        <v>1724</v>
      </c>
      <c r="J229" s="143">
        <v>17479</v>
      </c>
      <c r="K229" s="74">
        <v>11563</v>
      </c>
      <c r="L229" s="154">
        <v>9.8659441763327962</v>
      </c>
      <c r="M229" s="152">
        <v>5.9106778647337563</v>
      </c>
      <c r="N229" s="158">
        <v>180</v>
      </c>
      <c r="O229" s="156">
        <v>153</v>
      </c>
      <c r="P229" s="172">
        <v>27</v>
      </c>
      <c r="Q229" s="4"/>
      <c r="R229" s="4"/>
      <c r="S229" s="4"/>
    </row>
    <row r="230" spans="1:19">
      <c r="A230" s="184" t="s">
        <v>83</v>
      </c>
      <c r="B230" s="18" t="s">
        <v>423</v>
      </c>
      <c r="C230" s="155" t="s">
        <v>74</v>
      </c>
      <c r="D230" s="115" t="s">
        <v>74</v>
      </c>
      <c r="E230" s="327">
        <v>89755</v>
      </c>
      <c r="F230" s="155" t="s">
        <v>74</v>
      </c>
      <c r="G230" s="153" t="s">
        <v>74</v>
      </c>
      <c r="H230" s="155" t="s">
        <v>74</v>
      </c>
      <c r="I230" s="153" t="s">
        <v>74</v>
      </c>
      <c r="J230" s="155" t="s">
        <v>74</v>
      </c>
      <c r="K230" s="153" t="s">
        <v>74</v>
      </c>
      <c r="L230" s="155" t="s">
        <v>74</v>
      </c>
      <c r="M230" s="153" t="s">
        <v>74</v>
      </c>
      <c r="N230" s="155" t="s">
        <v>74</v>
      </c>
      <c r="O230" s="153" t="s">
        <v>74</v>
      </c>
      <c r="P230" s="173" t="s">
        <v>74</v>
      </c>
      <c r="Q230" s="4"/>
      <c r="R230" s="4"/>
      <c r="S230" s="4"/>
    </row>
    <row r="231" spans="1:19">
      <c r="A231" s="184" t="s">
        <v>83</v>
      </c>
      <c r="B231" s="55" t="s">
        <v>369</v>
      </c>
      <c r="C231" s="143">
        <v>101</v>
      </c>
      <c r="D231" s="10">
        <v>129</v>
      </c>
      <c r="E231" s="10">
        <v>106</v>
      </c>
      <c r="F231" s="143">
        <v>28</v>
      </c>
      <c r="G231" s="74">
        <v>-23</v>
      </c>
      <c r="H231" s="143">
        <v>0</v>
      </c>
      <c r="I231" s="74">
        <v>0</v>
      </c>
      <c r="J231" s="143">
        <v>28</v>
      </c>
      <c r="K231" s="74">
        <v>-23</v>
      </c>
      <c r="L231" s="154">
        <v>27.722772277227726</v>
      </c>
      <c r="M231" s="152">
        <v>-17.829457364341085</v>
      </c>
      <c r="N231" s="158">
        <v>83</v>
      </c>
      <c r="O231" s="156">
        <v>273</v>
      </c>
      <c r="P231" s="172">
        <v>-190</v>
      </c>
      <c r="Q231" s="4"/>
      <c r="R231" s="4"/>
      <c r="S231" s="4"/>
    </row>
    <row r="232" spans="1:19">
      <c r="A232" s="184" t="s">
        <v>94</v>
      </c>
      <c r="B232" s="55" t="s">
        <v>370</v>
      </c>
      <c r="C232" s="143">
        <v>1966</v>
      </c>
      <c r="D232" s="10">
        <v>2186</v>
      </c>
      <c r="E232" s="10">
        <v>2607</v>
      </c>
      <c r="F232" s="143">
        <v>220</v>
      </c>
      <c r="G232" s="74">
        <v>421</v>
      </c>
      <c r="H232" s="143">
        <v>22</v>
      </c>
      <c r="I232" s="74">
        <v>0</v>
      </c>
      <c r="J232" s="143">
        <v>198</v>
      </c>
      <c r="K232" s="74">
        <v>421</v>
      </c>
      <c r="L232" s="154">
        <v>10.071210579857578</v>
      </c>
      <c r="M232" s="152">
        <v>19.258920402561756</v>
      </c>
      <c r="N232" s="158">
        <v>179</v>
      </c>
      <c r="O232" s="156">
        <v>73</v>
      </c>
      <c r="P232" s="172">
        <v>106</v>
      </c>
      <c r="Q232" s="4"/>
      <c r="R232" s="4"/>
      <c r="S232" s="4"/>
    </row>
    <row r="233" spans="1:19">
      <c r="A233" s="184" t="s">
        <v>94</v>
      </c>
      <c r="B233" s="55" t="s">
        <v>371</v>
      </c>
      <c r="C233" s="143">
        <v>4360</v>
      </c>
      <c r="D233" s="10">
        <v>4988</v>
      </c>
      <c r="E233" s="10">
        <v>4673</v>
      </c>
      <c r="F233" s="143">
        <v>628</v>
      </c>
      <c r="G233" s="74">
        <v>-315</v>
      </c>
      <c r="H233" s="143">
        <v>69</v>
      </c>
      <c r="I233" s="74">
        <v>19</v>
      </c>
      <c r="J233" s="143">
        <v>559</v>
      </c>
      <c r="K233" s="74">
        <v>-334</v>
      </c>
      <c r="L233" s="154">
        <v>12.821100917431192</v>
      </c>
      <c r="M233" s="152">
        <v>-6.6960705693664799</v>
      </c>
      <c r="N233" s="158">
        <v>160</v>
      </c>
      <c r="O233" s="156">
        <v>253</v>
      </c>
      <c r="P233" s="172">
        <v>-93</v>
      </c>
      <c r="Q233" s="4"/>
      <c r="R233" s="4"/>
      <c r="S233" s="4"/>
    </row>
    <row r="234" spans="1:19">
      <c r="A234" s="184" t="s">
        <v>94</v>
      </c>
      <c r="B234" s="55" t="s">
        <v>372</v>
      </c>
      <c r="C234" s="143">
        <v>1275</v>
      </c>
      <c r="D234" s="10">
        <v>1527</v>
      </c>
      <c r="E234" s="10">
        <v>1595</v>
      </c>
      <c r="F234" s="143">
        <v>252</v>
      </c>
      <c r="G234" s="74">
        <v>68</v>
      </c>
      <c r="H234" s="143">
        <v>37</v>
      </c>
      <c r="I234" s="74">
        <v>5</v>
      </c>
      <c r="J234" s="143">
        <v>215</v>
      </c>
      <c r="K234" s="74">
        <v>63</v>
      </c>
      <c r="L234" s="154">
        <v>16.862745098039216</v>
      </c>
      <c r="M234" s="152">
        <v>4.1257367387033401</v>
      </c>
      <c r="N234" s="158">
        <v>129</v>
      </c>
      <c r="O234" s="156">
        <v>166</v>
      </c>
      <c r="P234" s="172">
        <v>-37</v>
      </c>
      <c r="Q234" s="4"/>
      <c r="R234" s="4"/>
      <c r="S234" s="4"/>
    </row>
    <row r="235" spans="1:19">
      <c r="A235" s="184" t="s">
        <v>94</v>
      </c>
      <c r="B235" s="55" t="s">
        <v>373</v>
      </c>
      <c r="C235" s="143">
        <v>135</v>
      </c>
      <c r="D235" s="10">
        <v>161</v>
      </c>
      <c r="E235" s="10">
        <v>183</v>
      </c>
      <c r="F235" s="143">
        <v>26</v>
      </c>
      <c r="G235" s="74">
        <v>22</v>
      </c>
      <c r="H235" s="143">
        <v>0</v>
      </c>
      <c r="I235" s="74">
        <v>0</v>
      </c>
      <c r="J235" s="143">
        <v>26</v>
      </c>
      <c r="K235" s="74">
        <v>22</v>
      </c>
      <c r="L235" s="154">
        <v>19.25925925925926</v>
      </c>
      <c r="M235" s="152">
        <v>13.664596273291925</v>
      </c>
      <c r="N235" s="158">
        <v>117</v>
      </c>
      <c r="O235" s="156">
        <v>98</v>
      </c>
      <c r="P235" s="172">
        <v>19</v>
      </c>
      <c r="Q235" s="4"/>
      <c r="R235" s="4"/>
      <c r="S235" s="4"/>
    </row>
    <row r="236" spans="1:19">
      <c r="A236" s="184" t="s">
        <v>94</v>
      </c>
      <c r="B236" s="55" t="s">
        <v>374</v>
      </c>
      <c r="C236" s="143">
        <v>308</v>
      </c>
      <c r="D236" s="10">
        <v>336</v>
      </c>
      <c r="E236" s="10">
        <v>295</v>
      </c>
      <c r="F236" s="143">
        <v>28</v>
      </c>
      <c r="G236" s="74">
        <v>-41</v>
      </c>
      <c r="H236" s="143">
        <v>0</v>
      </c>
      <c r="I236" s="74">
        <v>19</v>
      </c>
      <c r="J236" s="143">
        <v>28</v>
      </c>
      <c r="K236" s="74">
        <v>-60</v>
      </c>
      <c r="L236" s="154">
        <v>9.0909090909090917</v>
      </c>
      <c r="M236" s="152">
        <v>-17.857142857142858</v>
      </c>
      <c r="N236" s="158">
        <v>184</v>
      </c>
      <c r="O236" s="156">
        <v>274</v>
      </c>
      <c r="P236" s="172">
        <v>-90</v>
      </c>
      <c r="Q236" s="4"/>
      <c r="R236" s="4"/>
      <c r="S236" s="4"/>
    </row>
    <row r="237" spans="1:19">
      <c r="A237" s="184" t="s">
        <v>94</v>
      </c>
      <c r="B237" s="55" t="s">
        <v>375</v>
      </c>
      <c r="C237" s="143">
        <v>260</v>
      </c>
      <c r="D237" s="10">
        <v>283</v>
      </c>
      <c r="E237" s="10">
        <v>285</v>
      </c>
      <c r="F237" s="143">
        <v>23</v>
      </c>
      <c r="G237" s="74">
        <v>2</v>
      </c>
      <c r="H237" s="143">
        <v>3</v>
      </c>
      <c r="I237" s="74">
        <v>0</v>
      </c>
      <c r="J237" s="143">
        <v>20</v>
      </c>
      <c r="K237" s="74">
        <v>2</v>
      </c>
      <c r="L237" s="154">
        <v>7.6923076923076925</v>
      </c>
      <c r="M237" s="152">
        <v>0.70671378091872794</v>
      </c>
      <c r="N237" s="158">
        <v>194</v>
      </c>
      <c r="O237" s="156">
        <v>196</v>
      </c>
      <c r="P237" s="172">
        <v>-2</v>
      </c>
      <c r="Q237" s="4"/>
      <c r="R237" s="4"/>
      <c r="S237" s="4"/>
    </row>
    <row r="238" spans="1:19">
      <c r="A238" s="184" t="s">
        <v>86</v>
      </c>
      <c r="B238" s="55" t="s">
        <v>376</v>
      </c>
      <c r="C238" s="143">
        <v>536</v>
      </c>
      <c r="D238" s="10">
        <v>628</v>
      </c>
      <c r="E238" s="10">
        <v>562</v>
      </c>
      <c r="F238" s="143">
        <v>92</v>
      </c>
      <c r="G238" s="74">
        <v>-66</v>
      </c>
      <c r="H238" s="143">
        <v>0</v>
      </c>
      <c r="I238" s="74">
        <v>0</v>
      </c>
      <c r="J238" s="143">
        <v>92</v>
      </c>
      <c r="K238" s="74">
        <v>-66</v>
      </c>
      <c r="L238" s="154">
        <v>17.164179104477611</v>
      </c>
      <c r="M238" s="152">
        <v>-10.509554140127388</v>
      </c>
      <c r="N238" s="158">
        <v>127</v>
      </c>
      <c r="O238" s="156">
        <v>263</v>
      </c>
      <c r="P238" s="172">
        <v>-136</v>
      </c>
      <c r="Q238" s="4"/>
      <c r="R238" s="4"/>
      <c r="S238" s="4"/>
    </row>
    <row r="239" spans="1:19">
      <c r="A239" s="184" t="s">
        <v>86</v>
      </c>
      <c r="B239" s="55" t="s">
        <v>377</v>
      </c>
      <c r="C239" s="143">
        <v>19279</v>
      </c>
      <c r="D239" s="10">
        <v>31226</v>
      </c>
      <c r="E239" s="10">
        <v>42393</v>
      </c>
      <c r="F239" s="143">
        <v>11947</v>
      </c>
      <c r="G239" s="74">
        <v>11167</v>
      </c>
      <c r="H239" s="143">
        <v>801</v>
      </c>
      <c r="I239" s="74">
        <v>288</v>
      </c>
      <c r="J239" s="143">
        <v>11146</v>
      </c>
      <c r="K239" s="74">
        <v>10879</v>
      </c>
      <c r="L239" s="154">
        <v>57.814201981430571</v>
      </c>
      <c r="M239" s="152">
        <v>34.839556779606738</v>
      </c>
      <c r="N239" s="158">
        <v>32</v>
      </c>
      <c r="O239" s="156">
        <v>37</v>
      </c>
      <c r="P239" s="172">
        <v>-5</v>
      </c>
      <c r="Q239" s="4"/>
      <c r="R239" s="4"/>
      <c r="S239" s="4"/>
    </row>
    <row r="240" spans="1:19">
      <c r="A240" s="184" t="s">
        <v>86</v>
      </c>
      <c r="B240" s="55" t="s">
        <v>378</v>
      </c>
      <c r="C240" s="143">
        <v>33729</v>
      </c>
      <c r="D240" s="10">
        <v>42514</v>
      </c>
      <c r="E240" s="10">
        <v>46478</v>
      </c>
      <c r="F240" s="143">
        <v>8785</v>
      </c>
      <c r="G240" s="74">
        <v>3964</v>
      </c>
      <c r="H240" s="143">
        <v>383</v>
      </c>
      <c r="I240" s="74">
        <v>301</v>
      </c>
      <c r="J240" s="143">
        <v>8402</v>
      </c>
      <c r="K240" s="74">
        <v>3663</v>
      </c>
      <c r="L240" s="154">
        <v>24.910314566100389</v>
      </c>
      <c r="M240" s="152">
        <v>8.6159853224820058</v>
      </c>
      <c r="N240" s="158">
        <v>96</v>
      </c>
      <c r="O240" s="156">
        <v>135</v>
      </c>
      <c r="P240" s="172">
        <v>-39</v>
      </c>
      <c r="Q240" s="4"/>
      <c r="R240" s="4"/>
      <c r="S240" s="4"/>
    </row>
    <row r="241" spans="1:19">
      <c r="A241" s="184" t="s">
        <v>86</v>
      </c>
      <c r="B241" s="55" t="s">
        <v>379</v>
      </c>
      <c r="C241" s="143">
        <v>991</v>
      </c>
      <c r="D241" s="10">
        <v>1492</v>
      </c>
      <c r="E241" s="10">
        <v>1794</v>
      </c>
      <c r="F241" s="143">
        <v>501</v>
      </c>
      <c r="G241" s="74">
        <v>302</v>
      </c>
      <c r="H241" s="143">
        <v>0</v>
      </c>
      <c r="I241" s="74">
        <v>7</v>
      </c>
      <c r="J241" s="143">
        <v>501</v>
      </c>
      <c r="K241" s="74">
        <v>295</v>
      </c>
      <c r="L241" s="154">
        <v>50.554994954591322</v>
      </c>
      <c r="M241" s="152">
        <v>19.772117962466488</v>
      </c>
      <c r="N241" s="158">
        <v>39</v>
      </c>
      <c r="O241" s="156">
        <v>69</v>
      </c>
      <c r="P241" s="172">
        <v>-30</v>
      </c>
      <c r="Q241" s="4"/>
      <c r="R241" s="4"/>
      <c r="S241" s="4"/>
    </row>
    <row r="242" spans="1:19">
      <c r="A242" s="184" t="s">
        <v>86</v>
      </c>
      <c r="B242" s="55" t="s">
        <v>380</v>
      </c>
      <c r="C242" s="143">
        <v>1292</v>
      </c>
      <c r="D242" s="10">
        <v>1447</v>
      </c>
      <c r="E242" s="10">
        <v>1695</v>
      </c>
      <c r="F242" s="143">
        <v>155</v>
      </c>
      <c r="G242" s="74">
        <v>248</v>
      </c>
      <c r="H242" s="143">
        <v>101</v>
      </c>
      <c r="I242" s="74">
        <v>11</v>
      </c>
      <c r="J242" s="143">
        <v>54</v>
      </c>
      <c r="K242" s="74">
        <v>237</v>
      </c>
      <c r="L242" s="154">
        <v>4.1795665634674917</v>
      </c>
      <c r="M242" s="152">
        <v>16.378714581893572</v>
      </c>
      <c r="N242" s="158">
        <v>216</v>
      </c>
      <c r="O242" s="156">
        <v>85</v>
      </c>
      <c r="P242" s="172">
        <v>131</v>
      </c>
      <c r="Q242" s="4"/>
      <c r="R242" s="4"/>
      <c r="S242" s="4"/>
    </row>
    <row r="243" spans="1:19">
      <c r="A243" s="184" t="s">
        <v>86</v>
      </c>
      <c r="B243" s="55" t="s">
        <v>381</v>
      </c>
      <c r="C243" s="143">
        <v>9976</v>
      </c>
      <c r="D243" s="10">
        <v>12698</v>
      </c>
      <c r="E243" s="10">
        <v>17371</v>
      </c>
      <c r="F243" s="143">
        <v>2722</v>
      </c>
      <c r="G243" s="74">
        <v>4673</v>
      </c>
      <c r="H243" s="143">
        <v>124</v>
      </c>
      <c r="I243" s="74">
        <v>2673</v>
      </c>
      <c r="J243" s="143">
        <v>2598</v>
      </c>
      <c r="K243" s="74">
        <v>2000</v>
      </c>
      <c r="L243" s="154">
        <v>26.042502004811546</v>
      </c>
      <c r="M243" s="152">
        <v>15.75051189163648</v>
      </c>
      <c r="N243" s="158">
        <v>89</v>
      </c>
      <c r="O243" s="156">
        <v>88</v>
      </c>
      <c r="P243" s="172">
        <v>1</v>
      </c>
      <c r="Q243" s="4"/>
      <c r="R243" s="4"/>
      <c r="S243" s="4"/>
    </row>
    <row r="244" spans="1:19">
      <c r="A244" s="184" t="s">
        <v>86</v>
      </c>
      <c r="B244" s="55" t="s">
        <v>382</v>
      </c>
      <c r="C244" s="143">
        <v>1337</v>
      </c>
      <c r="D244" s="10">
        <v>3289</v>
      </c>
      <c r="E244" s="10">
        <v>6848</v>
      </c>
      <c r="F244" s="143">
        <v>1952</v>
      </c>
      <c r="G244" s="74">
        <v>3559</v>
      </c>
      <c r="H244" s="143">
        <v>487</v>
      </c>
      <c r="I244" s="74">
        <v>10</v>
      </c>
      <c r="J244" s="143">
        <v>1465</v>
      </c>
      <c r="K244" s="74">
        <v>3549</v>
      </c>
      <c r="L244" s="154">
        <v>109.57367240089752</v>
      </c>
      <c r="M244" s="152">
        <v>107.90513833992095</v>
      </c>
      <c r="N244" s="158">
        <v>10</v>
      </c>
      <c r="O244" s="156">
        <v>6</v>
      </c>
      <c r="P244" s="172">
        <v>4</v>
      </c>
      <c r="Q244" s="4"/>
      <c r="R244" s="4"/>
      <c r="S244" s="4"/>
    </row>
    <row r="245" spans="1:19">
      <c r="A245" s="184" t="s">
        <v>108</v>
      </c>
      <c r="B245" s="55" t="s">
        <v>383</v>
      </c>
      <c r="C245" s="143">
        <v>508</v>
      </c>
      <c r="D245" s="10">
        <v>565</v>
      </c>
      <c r="E245" s="10">
        <v>532</v>
      </c>
      <c r="F245" s="143">
        <v>57</v>
      </c>
      <c r="G245" s="74">
        <v>-33</v>
      </c>
      <c r="H245" s="143">
        <v>0</v>
      </c>
      <c r="I245" s="74">
        <v>3</v>
      </c>
      <c r="J245" s="143">
        <v>57</v>
      </c>
      <c r="K245" s="74">
        <v>-36</v>
      </c>
      <c r="L245" s="154">
        <v>11.220472440944881</v>
      </c>
      <c r="M245" s="152">
        <v>-6.3716814159292037</v>
      </c>
      <c r="N245" s="158">
        <v>172</v>
      </c>
      <c r="O245" s="156">
        <v>251</v>
      </c>
      <c r="P245" s="172">
        <v>-79</v>
      </c>
      <c r="Q245" s="4"/>
      <c r="R245" s="4"/>
      <c r="S245" s="4"/>
    </row>
    <row r="246" spans="1:19">
      <c r="A246" s="184" t="s">
        <v>72</v>
      </c>
      <c r="B246" s="55" t="s">
        <v>384</v>
      </c>
      <c r="C246" s="143">
        <v>6308</v>
      </c>
      <c r="D246" s="10">
        <v>7818</v>
      </c>
      <c r="E246" s="10">
        <v>8765</v>
      </c>
      <c r="F246" s="143">
        <v>1510</v>
      </c>
      <c r="G246" s="74">
        <v>947</v>
      </c>
      <c r="H246" s="143">
        <v>28</v>
      </c>
      <c r="I246" s="74">
        <v>37</v>
      </c>
      <c r="J246" s="143">
        <v>1482</v>
      </c>
      <c r="K246" s="74">
        <v>910</v>
      </c>
      <c r="L246" s="154">
        <v>23.493975903614459</v>
      </c>
      <c r="M246" s="152">
        <v>11.639805576873881</v>
      </c>
      <c r="N246" s="158">
        <v>100</v>
      </c>
      <c r="O246" s="156">
        <v>112</v>
      </c>
      <c r="P246" s="172">
        <v>-12</v>
      </c>
      <c r="Q246" s="4"/>
      <c r="R246" s="4"/>
      <c r="S246" s="4"/>
    </row>
    <row r="247" spans="1:19">
      <c r="A247" s="184" t="s">
        <v>72</v>
      </c>
      <c r="B247" s="55" t="s">
        <v>385</v>
      </c>
      <c r="C247" s="143">
        <v>275</v>
      </c>
      <c r="D247" s="10">
        <v>314</v>
      </c>
      <c r="E247" s="10">
        <v>318</v>
      </c>
      <c r="F247" s="143">
        <v>39</v>
      </c>
      <c r="G247" s="74">
        <v>4</v>
      </c>
      <c r="H247" s="143">
        <v>0</v>
      </c>
      <c r="I247" s="74">
        <v>5</v>
      </c>
      <c r="J247" s="143">
        <v>39</v>
      </c>
      <c r="K247" s="74">
        <v>-1</v>
      </c>
      <c r="L247" s="154">
        <v>14.181818181818182</v>
      </c>
      <c r="M247" s="152">
        <v>-0.31847133757961787</v>
      </c>
      <c r="N247" s="158">
        <v>147</v>
      </c>
      <c r="O247" s="156">
        <v>206</v>
      </c>
      <c r="P247" s="172">
        <v>-59</v>
      </c>
      <c r="Q247" s="4"/>
      <c r="R247" s="4"/>
      <c r="S247" s="4"/>
    </row>
    <row r="248" spans="1:19">
      <c r="A248" s="184" t="s">
        <v>72</v>
      </c>
      <c r="B248" s="55" t="s">
        <v>386</v>
      </c>
      <c r="C248" s="143">
        <v>990</v>
      </c>
      <c r="D248" s="10">
        <v>1212</v>
      </c>
      <c r="E248" s="10">
        <v>1217</v>
      </c>
      <c r="F248" s="143">
        <v>222</v>
      </c>
      <c r="G248" s="74">
        <v>5</v>
      </c>
      <c r="H248" s="143">
        <v>0</v>
      </c>
      <c r="I248" s="74">
        <v>0</v>
      </c>
      <c r="J248" s="143">
        <v>222</v>
      </c>
      <c r="K248" s="74">
        <v>5</v>
      </c>
      <c r="L248" s="154">
        <v>22.424242424242426</v>
      </c>
      <c r="M248" s="152">
        <v>0.41254125412541248</v>
      </c>
      <c r="N248" s="158">
        <v>106</v>
      </c>
      <c r="O248" s="156">
        <v>199</v>
      </c>
      <c r="P248" s="172">
        <v>-93</v>
      </c>
      <c r="Q248" s="4"/>
      <c r="R248" s="4"/>
      <c r="S248" s="4"/>
    </row>
    <row r="249" spans="1:19">
      <c r="A249" s="184" t="s">
        <v>72</v>
      </c>
      <c r="B249" s="55" t="s">
        <v>72</v>
      </c>
      <c r="C249" s="143">
        <v>26482</v>
      </c>
      <c r="D249" s="10">
        <v>29686</v>
      </c>
      <c r="E249" s="10">
        <v>31731</v>
      </c>
      <c r="F249" s="143">
        <v>3204</v>
      </c>
      <c r="G249" s="74">
        <v>2045</v>
      </c>
      <c r="H249" s="143">
        <v>439</v>
      </c>
      <c r="I249" s="74">
        <v>1104</v>
      </c>
      <c r="J249" s="143">
        <v>2765</v>
      </c>
      <c r="K249" s="74">
        <v>941</v>
      </c>
      <c r="L249" s="154">
        <v>10.441054301034665</v>
      </c>
      <c r="M249" s="152">
        <v>3.1698443710840127</v>
      </c>
      <c r="N249" s="158">
        <v>176</v>
      </c>
      <c r="O249" s="156">
        <v>176</v>
      </c>
      <c r="P249" s="172">
        <v>0</v>
      </c>
      <c r="Q249" s="4"/>
      <c r="R249" s="4"/>
      <c r="S249" s="4"/>
    </row>
    <row r="250" spans="1:19">
      <c r="A250" s="184" t="s">
        <v>92</v>
      </c>
      <c r="B250" s="55" t="s">
        <v>387</v>
      </c>
      <c r="C250" s="143">
        <v>52179</v>
      </c>
      <c r="D250" s="10">
        <v>67171</v>
      </c>
      <c r="E250" s="10">
        <v>80885</v>
      </c>
      <c r="F250" s="143">
        <v>14992</v>
      </c>
      <c r="G250" s="74">
        <v>13714</v>
      </c>
      <c r="H250" s="143">
        <v>1641</v>
      </c>
      <c r="I250" s="74">
        <v>1216</v>
      </c>
      <c r="J250" s="143">
        <v>13351</v>
      </c>
      <c r="K250" s="74">
        <v>12498</v>
      </c>
      <c r="L250" s="154">
        <v>25.586921941777341</v>
      </c>
      <c r="M250" s="152">
        <v>18.606243765910886</v>
      </c>
      <c r="N250" s="158">
        <v>92</v>
      </c>
      <c r="O250" s="156">
        <v>75</v>
      </c>
      <c r="P250" s="172">
        <v>17</v>
      </c>
      <c r="Q250" s="4"/>
      <c r="R250" s="4"/>
      <c r="S250" s="4"/>
    </row>
    <row r="251" spans="1:19">
      <c r="A251" s="184" t="s">
        <v>92</v>
      </c>
      <c r="B251" s="55" t="s">
        <v>388</v>
      </c>
      <c r="C251" s="143">
        <v>2489</v>
      </c>
      <c r="D251" s="10">
        <v>3770</v>
      </c>
      <c r="E251" s="10">
        <v>4684</v>
      </c>
      <c r="F251" s="143">
        <v>1281</v>
      </c>
      <c r="G251" s="74">
        <v>914</v>
      </c>
      <c r="H251" s="143">
        <v>307</v>
      </c>
      <c r="I251" s="74">
        <v>0</v>
      </c>
      <c r="J251" s="143">
        <v>974</v>
      </c>
      <c r="K251" s="74">
        <v>914</v>
      </c>
      <c r="L251" s="154">
        <v>39.132181599035761</v>
      </c>
      <c r="M251" s="152">
        <v>24.244031830238725</v>
      </c>
      <c r="N251" s="158">
        <v>61</v>
      </c>
      <c r="O251" s="156">
        <v>57</v>
      </c>
      <c r="P251" s="172">
        <v>4</v>
      </c>
      <c r="Q251" s="4"/>
      <c r="R251" s="4"/>
      <c r="S251" s="4"/>
    </row>
    <row r="252" spans="1:19">
      <c r="A252" s="184" t="s">
        <v>92</v>
      </c>
      <c r="B252" s="55" t="s">
        <v>389</v>
      </c>
      <c r="C252" s="143">
        <v>1490</v>
      </c>
      <c r="D252" s="10">
        <v>2035</v>
      </c>
      <c r="E252" s="10">
        <v>2481</v>
      </c>
      <c r="F252" s="143">
        <v>545</v>
      </c>
      <c r="G252" s="74">
        <v>446</v>
      </c>
      <c r="H252" s="143">
        <v>7</v>
      </c>
      <c r="I252" s="74">
        <v>15</v>
      </c>
      <c r="J252" s="143">
        <v>538</v>
      </c>
      <c r="K252" s="74">
        <v>431</v>
      </c>
      <c r="L252" s="154">
        <v>36.107382550335572</v>
      </c>
      <c r="M252" s="152">
        <v>21.179361179361177</v>
      </c>
      <c r="N252" s="158">
        <v>65</v>
      </c>
      <c r="O252" s="156">
        <v>63</v>
      </c>
      <c r="P252" s="172">
        <v>2</v>
      </c>
      <c r="Q252" s="4"/>
      <c r="R252" s="4"/>
      <c r="S252" s="4"/>
    </row>
    <row r="253" spans="1:19">
      <c r="A253" s="184" t="s">
        <v>92</v>
      </c>
      <c r="B253" s="55" t="s">
        <v>390</v>
      </c>
      <c r="C253" s="143">
        <v>5398</v>
      </c>
      <c r="D253" s="10">
        <v>8758</v>
      </c>
      <c r="E253" s="10">
        <v>11415</v>
      </c>
      <c r="F253" s="143">
        <v>3360</v>
      </c>
      <c r="G253" s="74">
        <v>2657</v>
      </c>
      <c r="H253" s="143">
        <v>434</v>
      </c>
      <c r="I253" s="74">
        <v>45</v>
      </c>
      <c r="J253" s="143">
        <v>2926</v>
      </c>
      <c r="K253" s="74">
        <v>2612</v>
      </c>
      <c r="L253" s="154">
        <v>54.205261207854761</v>
      </c>
      <c r="M253" s="152">
        <v>29.824160767298469</v>
      </c>
      <c r="N253" s="158">
        <v>36</v>
      </c>
      <c r="O253" s="156">
        <v>46</v>
      </c>
      <c r="P253" s="172">
        <v>-10</v>
      </c>
      <c r="Q253" s="4"/>
      <c r="R253" s="4"/>
      <c r="S253" s="4"/>
    </row>
    <row r="254" spans="1:19">
      <c r="A254" s="184" t="s">
        <v>92</v>
      </c>
      <c r="B254" s="55" t="s">
        <v>391</v>
      </c>
      <c r="C254" s="143">
        <v>5709</v>
      </c>
      <c r="D254" s="10">
        <v>9020</v>
      </c>
      <c r="E254" s="10">
        <v>11951</v>
      </c>
      <c r="F254" s="143">
        <v>3311</v>
      </c>
      <c r="G254" s="74">
        <v>2931</v>
      </c>
      <c r="H254" s="143">
        <v>189</v>
      </c>
      <c r="I254" s="74">
        <v>319</v>
      </c>
      <c r="J254" s="143">
        <v>3122</v>
      </c>
      <c r="K254" s="74">
        <v>2612</v>
      </c>
      <c r="L254" s="154">
        <v>54.68558416535295</v>
      </c>
      <c r="M254" s="152">
        <v>28.957871396895783</v>
      </c>
      <c r="N254" s="158">
        <v>35</v>
      </c>
      <c r="O254" s="156">
        <v>48</v>
      </c>
      <c r="P254" s="172">
        <v>-13</v>
      </c>
      <c r="Q254" s="4"/>
      <c r="R254" s="4"/>
      <c r="S254" s="4"/>
    </row>
    <row r="255" spans="1:19">
      <c r="A255" s="184" t="s">
        <v>92</v>
      </c>
      <c r="B255" s="55" t="s">
        <v>392</v>
      </c>
      <c r="C255" s="143">
        <v>584</v>
      </c>
      <c r="D255" s="10">
        <v>863</v>
      </c>
      <c r="E255" s="10">
        <v>1338</v>
      </c>
      <c r="F255" s="143">
        <v>279</v>
      </c>
      <c r="G255" s="74">
        <v>475</v>
      </c>
      <c r="H255" s="143">
        <v>8</v>
      </c>
      <c r="I255" s="74">
        <v>0</v>
      </c>
      <c r="J255" s="143">
        <v>271</v>
      </c>
      <c r="K255" s="74">
        <v>475</v>
      </c>
      <c r="L255" s="154">
        <v>46.404109589041099</v>
      </c>
      <c r="M255" s="152">
        <v>55.040556199304746</v>
      </c>
      <c r="N255" s="158">
        <v>49</v>
      </c>
      <c r="O255" s="156">
        <v>16</v>
      </c>
      <c r="P255" s="172">
        <v>33</v>
      </c>
      <c r="Q255" s="4"/>
      <c r="R255" s="4"/>
      <c r="S255" s="4"/>
    </row>
    <row r="256" spans="1:19">
      <c r="A256" s="184" t="s">
        <v>92</v>
      </c>
      <c r="B256" s="55" t="s">
        <v>393</v>
      </c>
      <c r="C256" s="143">
        <v>744</v>
      </c>
      <c r="D256" s="10">
        <v>978</v>
      </c>
      <c r="E256" s="10">
        <v>1307</v>
      </c>
      <c r="F256" s="143">
        <v>234</v>
      </c>
      <c r="G256" s="74">
        <v>329</v>
      </c>
      <c r="H256" s="143">
        <v>48</v>
      </c>
      <c r="I256" s="74">
        <v>7</v>
      </c>
      <c r="J256" s="143">
        <v>186</v>
      </c>
      <c r="K256" s="74">
        <v>322</v>
      </c>
      <c r="L256" s="154">
        <v>25</v>
      </c>
      <c r="M256" s="152">
        <v>32.924335378323107</v>
      </c>
      <c r="N256" s="158">
        <v>95</v>
      </c>
      <c r="O256" s="156">
        <v>43</v>
      </c>
      <c r="P256" s="172">
        <v>52</v>
      </c>
      <c r="Q256" s="4"/>
      <c r="R256" s="4"/>
      <c r="S256" s="4"/>
    </row>
    <row r="257" spans="1:19">
      <c r="A257" s="184" t="s">
        <v>109</v>
      </c>
      <c r="B257" s="55" t="s">
        <v>394</v>
      </c>
      <c r="C257" s="143">
        <v>632</v>
      </c>
      <c r="D257" s="10">
        <v>616</v>
      </c>
      <c r="E257" s="10">
        <v>579</v>
      </c>
      <c r="F257" s="143">
        <v>-16</v>
      </c>
      <c r="G257" s="74">
        <v>-37</v>
      </c>
      <c r="H257" s="143">
        <v>0</v>
      </c>
      <c r="I257" s="74">
        <v>0</v>
      </c>
      <c r="J257" s="143">
        <v>-16</v>
      </c>
      <c r="K257" s="74">
        <v>-37</v>
      </c>
      <c r="L257" s="154">
        <v>-2.5316455696202533</v>
      </c>
      <c r="M257" s="152">
        <v>-6.0064935064935066</v>
      </c>
      <c r="N257" s="158">
        <v>248</v>
      </c>
      <c r="O257" s="156">
        <v>246</v>
      </c>
      <c r="P257" s="172">
        <v>2</v>
      </c>
      <c r="Q257" s="4"/>
      <c r="R257" s="4"/>
      <c r="S257" s="4"/>
    </row>
    <row r="258" spans="1:19">
      <c r="A258" s="184" t="s">
        <v>109</v>
      </c>
      <c r="B258" s="55" t="s">
        <v>395</v>
      </c>
      <c r="C258" s="143">
        <v>2761</v>
      </c>
      <c r="D258" s="10">
        <v>2844</v>
      </c>
      <c r="E258" s="10">
        <v>2805</v>
      </c>
      <c r="F258" s="143">
        <v>83</v>
      </c>
      <c r="G258" s="74">
        <v>-39</v>
      </c>
      <c r="H258" s="143">
        <v>9</v>
      </c>
      <c r="I258" s="74">
        <v>8</v>
      </c>
      <c r="J258" s="143">
        <v>74</v>
      </c>
      <c r="K258" s="74">
        <v>-47</v>
      </c>
      <c r="L258" s="154">
        <v>2.6801883375588553</v>
      </c>
      <c r="M258" s="152">
        <v>-1.6526019690576654</v>
      </c>
      <c r="N258" s="158">
        <v>224</v>
      </c>
      <c r="O258" s="156">
        <v>219</v>
      </c>
      <c r="P258" s="172">
        <v>5</v>
      </c>
      <c r="Q258" s="4"/>
      <c r="R258" s="4"/>
      <c r="S258" s="4"/>
    </row>
    <row r="259" spans="1:19">
      <c r="A259" s="184" t="s">
        <v>109</v>
      </c>
      <c r="B259" s="55" t="s">
        <v>396</v>
      </c>
      <c r="C259" s="143">
        <v>325</v>
      </c>
      <c r="D259" s="10">
        <v>386</v>
      </c>
      <c r="E259" s="10">
        <v>418</v>
      </c>
      <c r="F259" s="143">
        <v>61</v>
      </c>
      <c r="G259" s="74">
        <v>32</v>
      </c>
      <c r="H259" s="143">
        <v>0</v>
      </c>
      <c r="I259" s="74">
        <v>6</v>
      </c>
      <c r="J259" s="143">
        <v>61</v>
      </c>
      <c r="K259" s="74">
        <v>26</v>
      </c>
      <c r="L259" s="154">
        <v>18.76923076923077</v>
      </c>
      <c r="M259" s="152">
        <v>6.7357512953367875</v>
      </c>
      <c r="N259" s="158">
        <v>120</v>
      </c>
      <c r="O259" s="156">
        <v>146</v>
      </c>
      <c r="P259" s="172">
        <v>-26</v>
      </c>
      <c r="Q259" s="4"/>
      <c r="R259" s="4"/>
      <c r="S259" s="4"/>
    </row>
    <row r="260" spans="1:19">
      <c r="A260" s="184" t="s">
        <v>109</v>
      </c>
      <c r="B260" s="55" t="s">
        <v>397</v>
      </c>
      <c r="C260" s="143">
        <v>320</v>
      </c>
      <c r="D260" s="10">
        <v>355</v>
      </c>
      <c r="E260" s="10">
        <v>289</v>
      </c>
      <c r="F260" s="143">
        <v>35</v>
      </c>
      <c r="G260" s="74">
        <v>-66</v>
      </c>
      <c r="H260" s="143">
        <v>0</v>
      </c>
      <c r="I260" s="74">
        <v>0</v>
      </c>
      <c r="J260" s="143">
        <v>35</v>
      </c>
      <c r="K260" s="74">
        <v>-66</v>
      </c>
      <c r="L260" s="154">
        <v>10.9375</v>
      </c>
      <c r="M260" s="152">
        <v>-18.591549295774648</v>
      </c>
      <c r="N260" s="158">
        <v>173</v>
      </c>
      <c r="O260" s="156">
        <v>275</v>
      </c>
      <c r="P260" s="172">
        <v>-102</v>
      </c>
      <c r="Q260" s="4"/>
      <c r="R260" s="4"/>
      <c r="S260" s="4"/>
    </row>
    <row r="261" spans="1:19">
      <c r="A261" s="184" t="s">
        <v>109</v>
      </c>
      <c r="B261" s="55" t="s">
        <v>398</v>
      </c>
      <c r="C261" s="143">
        <v>126</v>
      </c>
      <c r="D261" s="10">
        <v>153</v>
      </c>
      <c r="E261" s="10">
        <v>146</v>
      </c>
      <c r="F261" s="143">
        <v>27</v>
      </c>
      <c r="G261" s="74">
        <v>-7</v>
      </c>
      <c r="H261" s="143">
        <v>0</v>
      </c>
      <c r="I261" s="74">
        <v>0</v>
      </c>
      <c r="J261" s="143">
        <v>27</v>
      </c>
      <c r="K261" s="74">
        <v>-7</v>
      </c>
      <c r="L261" s="154">
        <v>21.428571428571427</v>
      </c>
      <c r="M261" s="152">
        <v>-4.5751633986928102</v>
      </c>
      <c r="N261" s="158">
        <v>109</v>
      </c>
      <c r="O261" s="156">
        <v>237</v>
      </c>
      <c r="P261" s="172">
        <v>-128</v>
      </c>
      <c r="Q261" s="4"/>
      <c r="R261" s="4"/>
      <c r="S261" s="4"/>
    </row>
    <row r="262" spans="1:19">
      <c r="A262" s="184" t="s">
        <v>109</v>
      </c>
      <c r="B262" s="55" t="s">
        <v>99</v>
      </c>
      <c r="C262" s="143">
        <v>544</v>
      </c>
      <c r="D262" s="10">
        <v>641</v>
      </c>
      <c r="E262" s="10">
        <v>597</v>
      </c>
      <c r="F262" s="143">
        <v>97</v>
      </c>
      <c r="G262" s="74">
        <v>-44</v>
      </c>
      <c r="H262" s="143">
        <v>3</v>
      </c>
      <c r="I262" s="74">
        <v>0</v>
      </c>
      <c r="J262" s="143">
        <v>94</v>
      </c>
      <c r="K262" s="74">
        <v>-44</v>
      </c>
      <c r="L262" s="154">
        <v>17.27941176470588</v>
      </c>
      <c r="M262" s="152">
        <v>-6.8642745709828397</v>
      </c>
      <c r="N262" s="158">
        <v>126</v>
      </c>
      <c r="O262" s="156">
        <v>254</v>
      </c>
      <c r="P262" s="172">
        <v>-128</v>
      </c>
      <c r="Q262" s="4"/>
      <c r="R262" s="4"/>
      <c r="S262" s="4"/>
    </row>
    <row r="263" spans="1:19">
      <c r="A263" s="184" t="s">
        <v>109</v>
      </c>
      <c r="B263" s="55" t="s">
        <v>399</v>
      </c>
      <c r="C263" s="143">
        <v>336</v>
      </c>
      <c r="D263" s="10">
        <v>380</v>
      </c>
      <c r="E263" s="10">
        <v>313</v>
      </c>
      <c r="F263" s="143">
        <v>44</v>
      </c>
      <c r="G263" s="74">
        <v>-67</v>
      </c>
      <c r="H263" s="143">
        <v>0</v>
      </c>
      <c r="I263" s="74">
        <v>0</v>
      </c>
      <c r="J263" s="143">
        <v>44</v>
      </c>
      <c r="K263" s="74">
        <v>-67</v>
      </c>
      <c r="L263" s="154">
        <v>13.095238095238097</v>
      </c>
      <c r="M263" s="152">
        <v>-17.631578947368421</v>
      </c>
      <c r="N263" s="158">
        <v>156</v>
      </c>
      <c r="O263" s="156">
        <v>272</v>
      </c>
      <c r="P263" s="172">
        <v>-116</v>
      </c>
      <c r="Q263" s="4"/>
      <c r="R263" s="4"/>
      <c r="S263" s="4"/>
    </row>
    <row r="264" spans="1:19">
      <c r="A264" s="184" t="s">
        <v>109</v>
      </c>
      <c r="B264" s="55" t="s">
        <v>400</v>
      </c>
      <c r="C264" s="143">
        <v>93</v>
      </c>
      <c r="D264" s="10">
        <v>106</v>
      </c>
      <c r="E264" s="10">
        <v>70</v>
      </c>
      <c r="F264" s="143">
        <v>13</v>
      </c>
      <c r="G264" s="74">
        <v>-36</v>
      </c>
      <c r="H264" s="143">
        <v>0</v>
      </c>
      <c r="I264" s="74">
        <v>0</v>
      </c>
      <c r="J264" s="143">
        <v>13</v>
      </c>
      <c r="K264" s="74">
        <v>-36</v>
      </c>
      <c r="L264" s="154">
        <v>13.978494623655912</v>
      </c>
      <c r="M264" s="152">
        <v>-33.962264150943398</v>
      </c>
      <c r="N264" s="158">
        <v>149</v>
      </c>
      <c r="O264" s="156">
        <v>279</v>
      </c>
      <c r="P264" s="172">
        <v>-130</v>
      </c>
      <c r="Q264" s="4"/>
      <c r="R264" s="4"/>
      <c r="S264" s="4"/>
    </row>
    <row r="265" spans="1:19">
      <c r="A265" s="184" t="s">
        <v>109</v>
      </c>
      <c r="B265" s="55" t="s">
        <v>401</v>
      </c>
      <c r="C265" s="143">
        <v>189</v>
      </c>
      <c r="D265" s="10">
        <v>215</v>
      </c>
      <c r="E265" s="10">
        <v>203</v>
      </c>
      <c r="F265" s="143">
        <v>26</v>
      </c>
      <c r="G265" s="74">
        <v>-12</v>
      </c>
      <c r="H265" s="143">
        <v>0</v>
      </c>
      <c r="I265" s="74">
        <v>0</v>
      </c>
      <c r="J265" s="143">
        <v>26</v>
      </c>
      <c r="K265" s="74">
        <v>-12</v>
      </c>
      <c r="L265" s="154">
        <v>13.756613756613756</v>
      </c>
      <c r="M265" s="152">
        <v>-5.5813953488372094</v>
      </c>
      <c r="N265" s="158">
        <v>150</v>
      </c>
      <c r="O265" s="156">
        <v>241</v>
      </c>
      <c r="P265" s="172">
        <v>-91</v>
      </c>
      <c r="Q265" s="4"/>
      <c r="R265" s="4"/>
      <c r="S265" s="4"/>
    </row>
    <row r="266" spans="1:19">
      <c r="A266" s="184" t="s">
        <v>109</v>
      </c>
      <c r="B266" s="55" t="s">
        <v>402</v>
      </c>
      <c r="C266" s="143">
        <v>346</v>
      </c>
      <c r="D266" s="10">
        <v>420</v>
      </c>
      <c r="E266" s="10">
        <v>422</v>
      </c>
      <c r="F266" s="143">
        <v>74</v>
      </c>
      <c r="G266" s="74">
        <v>2</v>
      </c>
      <c r="H266" s="143">
        <v>2</v>
      </c>
      <c r="I266" s="74">
        <v>0</v>
      </c>
      <c r="J266" s="143">
        <v>72</v>
      </c>
      <c r="K266" s="74">
        <v>2</v>
      </c>
      <c r="L266" s="154">
        <v>20.809248554913296</v>
      </c>
      <c r="M266" s="152">
        <v>0.47619047619047622</v>
      </c>
      <c r="N266" s="158">
        <v>112</v>
      </c>
      <c r="O266" s="156">
        <v>197</v>
      </c>
      <c r="P266" s="172">
        <v>-85</v>
      </c>
      <c r="Q266" s="4"/>
      <c r="R266" s="4"/>
      <c r="S266" s="4"/>
    </row>
    <row r="267" spans="1:19">
      <c r="A267" s="184" t="s">
        <v>109</v>
      </c>
      <c r="B267" s="55" t="s">
        <v>403</v>
      </c>
      <c r="C267" s="143">
        <v>915</v>
      </c>
      <c r="D267" s="10">
        <v>1011</v>
      </c>
      <c r="E267" s="10">
        <v>998</v>
      </c>
      <c r="F267" s="143">
        <v>96</v>
      </c>
      <c r="G267" s="74">
        <v>-13</v>
      </c>
      <c r="H267" s="143">
        <v>2</v>
      </c>
      <c r="I267" s="74">
        <v>2</v>
      </c>
      <c r="J267" s="143">
        <v>94</v>
      </c>
      <c r="K267" s="74">
        <v>-15</v>
      </c>
      <c r="L267" s="154">
        <v>10.273224043715846</v>
      </c>
      <c r="M267" s="152">
        <v>-1.4836795252225521</v>
      </c>
      <c r="N267" s="158">
        <v>177</v>
      </c>
      <c r="O267" s="156">
        <v>216</v>
      </c>
      <c r="P267" s="172">
        <v>-39</v>
      </c>
      <c r="Q267" s="4"/>
      <c r="R267" s="4"/>
      <c r="S267" s="4"/>
    </row>
    <row r="268" spans="1:19">
      <c r="A268" s="184" t="s">
        <v>109</v>
      </c>
      <c r="B268" s="55" t="s">
        <v>404</v>
      </c>
      <c r="C268" s="143">
        <v>23478</v>
      </c>
      <c r="D268" s="10">
        <v>24948</v>
      </c>
      <c r="E268" s="10">
        <v>29799</v>
      </c>
      <c r="F268" s="143">
        <v>1470</v>
      </c>
      <c r="G268" s="74">
        <v>4851</v>
      </c>
      <c r="H268" s="143">
        <v>192</v>
      </c>
      <c r="I268" s="74">
        <v>31</v>
      </c>
      <c r="J268" s="143">
        <v>1278</v>
      </c>
      <c r="K268" s="74">
        <v>4820</v>
      </c>
      <c r="L268" s="154">
        <v>5.4433938154868393</v>
      </c>
      <c r="M268" s="152">
        <v>19.320185986852653</v>
      </c>
      <c r="N268" s="158">
        <v>211</v>
      </c>
      <c r="O268" s="156">
        <v>72</v>
      </c>
      <c r="P268" s="172">
        <v>139</v>
      </c>
      <c r="Q268" s="4"/>
      <c r="R268" s="4"/>
      <c r="S268" s="4"/>
    </row>
    <row r="269" spans="1:19">
      <c r="A269" s="184" t="s">
        <v>109</v>
      </c>
      <c r="B269" s="55" t="s">
        <v>405</v>
      </c>
      <c r="C269" s="143">
        <v>552</v>
      </c>
      <c r="D269" s="10">
        <v>648</v>
      </c>
      <c r="E269" s="10">
        <v>550</v>
      </c>
      <c r="F269" s="143">
        <v>96</v>
      </c>
      <c r="G269" s="74">
        <v>-98</v>
      </c>
      <c r="H269" s="143">
        <v>0</v>
      </c>
      <c r="I269" s="74">
        <v>0</v>
      </c>
      <c r="J269" s="143">
        <v>96</v>
      </c>
      <c r="K269" s="74">
        <v>-98</v>
      </c>
      <c r="L269" s="154">
        <v>17.391304347826086</v>
      </c>
      <c r="M269" s="152">
        <v>-15.123456790123457</v>
      </c>
      <c r="N269" s="158">
        <v>124</v>
      </c>
      <c r="O269" s="156">
        <v>270</v>
      </c>
      <c r="P269" s="172">
        <v>-146</v>
      </c>
      <c r="Q269" s="4"/>
      <c r="R269" s="4"/>
      <c r="S269" s="4"/>
    </row>
    <row r="270" spans="1:19">
      <c r="A270" s="184" t="s">
        <v>109</v>
      </c>
      <c r="B270" s="55" t="s">
        <v>406</v>
      </c>
      <c r="C270" s="143">
        <v>499</v>
      </c>
      <c r="D270" s="10">
        <v>548</v>
      </c>
      <c r="E270" s="10">
        <v>537</v>
      </c>
      <c r="F270" s="143">
        <v>49</v>
      </c>
      <c r="G270" s="74">
        <v>-11</v>
      </c>
      <c r="H270" s="143">
        <v>17</v>
      </c>
      <c r="I270" s="74">
        <v>0</v>
      </c>
      <c r="J270" s="143">
        <v>32</v>
      </c>
      <c r="K270" s="74">
        <v>-11</v>
      </c>
      <c r="L270" s="154">
        <v>6.4128256513026045</v>
      </c>
      <c r="M270" s="152">
        <v>-2.0072992700729926</v>
      </c>
      <c r="N270" s="158">
        <v>203</v>
      </c>
      <c r="O270" s="156">
        <v>222</v>
      </c>
      <c r="P270" s="172">
        <v>-19</v>
      </c>
      <c r="Q270" s="4"/>
      <c r="R270" s="4"/>
      <c r="S270" s="4"/>
    </row>
    <row r="271" spans="1:19">
      <c r="A271" s="184" t="s">
        <v>109</v>
      </c>
      <c r="B271" s="55" t="s">
        <v>407</v>
      </c>
      <c r="C271" s="143">
        <v>750</v>
      </c>
      <c r="D271" s="10">
        <v>826</v>
      </c>
      <c r="E271" s="10">
        <v>778</v>
      </c>
      <c r="F271" s="143">
        <v>76</v>
      </c>
      <c r="G271" s="74">
        <v>-48</v>
      </c>
      <c r="H271" s="143">
        <v>0</v>
      </c>
      <c r="I271" s="74">
        <v>0</v>
      </c>
      <c r="J271" s="143">
        <v>76</v>
      </c>
      <c r="K271" s="74">
        <v>-48</v>
      </c>
      <c r="L271" s="154">
        <v>10.133333333333333</v>
      </c>
      <c r="M271" s="152">
        <v>-5.8111380145278453</v>
      </c>
      <c r="N271" s="158">
        <v>178</v>
      </c>
      <c r="O271" s="156">
        <v>244</v>
      </c>
      <c r="P271" s="172">
        <v>-66</v>
      </c>
      <c r="Q271" s="4"/>
      <c r="R271" s="4"/>
      <c r="S271" s="4"/>
    </row>
    <row r="272" spans="1:19">
      <c r="A272" s="184" t="s">
        <v>109</v>
      </c>
      <c r="B272" s="55" t="s">
        <v>408</v>
      </c>
      <c r="C272" s="143">
        <v>280</v>
      </c>
      <c r="D272" s="10">
        <v>345</v>
      </c>
      <c r="E272" s="10">
        <v>294</v>
      </c>
      <c r="F272" s="143">
        <v>65</v>
      </c>
      <c r="G272" s="74">
        <v>-51</v>
      </c>
      <c r="H272" s="143">
        <v>0</v>
      </c>
      <c r="I272" s="74">
        <v>0</v>
      </c>
      <c r="J272" s="143">
        <v>65</v>
      </c>
      <c r="K272" s="74">
        <v>-51</v>
      </c>
      <c r="L272" s="154">
        <v>23.214285714285715</v>
      </c>
      <c r="M272" s="152">
        <v>-14.782608695652174</v>
      </c>
      <c r="N272" s="158">
        <v>103</v>
      </c>
      <c r="O272" s="156">
        <v>269</v>
      </c>
      <c r="P272" s="172">
        <v>-166</v>
      </c>
      <c r="Q272" s="4"/>
      <c r="R272" s="4"/>
      <c r="S272" s="4"/>
    </row>
    <row r="273" spans="1:19">
      <c r="A273" s="184" t="s">
        <v>64</v>
      </c>
      <c r="B273" s="55" t="s">
        <v>409</v>
      </c>
      <c r="C273" s="143">
        <v>7169</v>
      </c>
      <c r="D273" s="10">
        <v>8377</v>
      </c>
      <c r="E273" s="10">
        <v>10862</v>
      </c>
      <c r="F273" s="143">
        <v>1208</v>
      </c>
      <c r="G273" s="74">
        <v>2485</v>
      </c>
      <c r="H273" s="143">
        <v>87</v>
      </c>
      <c r="I273" s="74">
        <v>49</v>
      </c>
      <c r="J273" s="143">
        <v>1121</v>
      </c>
      <c r="K273" s="74">
        <v>2436</v>
      </c>
      <c r="L273" s="154">
        <v>15.636769423908495</v>
      </c>
      <c r="M273" s="152">
        <v>29.079622776650353</v>
      </c>
      <c r="N273" s="158">
        <v>139</v>
      </c>
      <c r="O273" s="156">
        <v>47</v>
      </c>
      <c r="P273" s="172">
        <v>92</v>
      </c>
      <c r="Q273" s="4"/>
      <c r="R273" s="4"/>
      <c r="S273" s="4"/>
    </row>
    <row r="274" spans="1:19">
      <c r="A274" s="184" t="s">
        <v>64</v>
      </c>
      <c r="B274" s="55" t="s">
        <v>410</v>
      </c>
      <c r="C274" s="143">
        <v>2053</v>
      </c>
      <c r="D274" s="10">
        <v>2530</v>
      </c>
      <c r="E274" s="10">
        <v>3246</v>
      </c>
      <c r="F274" s="143">
        <v>477</v>
      </c>
      <c r="G274" s="74">
        <v>716</v>
      </c>
      <c r="H274" s="143">
        <v>16</v>
      </c>
      <c r="I274" s="74">
        <v>29</v>
      </c>
      <c r="J274" s="143">
        <v>461</v>
      </c>
      <c r="K274" s="74">
        <v>687</v>
      </c>
      <c r="L274" s="154">
        <v>22.454943984413053</v>
      </c>
      <c r="M274" s="152">
        <v>27.154150197628457</v>
      </c>
      <c r="N274" s="158">
        <v>105</v>
      </c>
      <c r="O274" s="156">
        <v>49</v>
      </c>
      <c r="P274" s="172">
        <v>56</v>
      </c>
      <c r="Q274" s="4"/>
      <c r="R274" s="4"/>
      <c r="S274" s="4"/>
    </row>
    <row r="275" spans="1:19">
      <c r="A275" s="184" t="s">
        <v>64</v>
      </c>
      <c r="B275" s="55" t="s">
        <v>411</v>
      </c>
      <c r="C275" s="143">
        <v>352</v>
      </c>
      <c r="D275" s="10">
        <v>566</v>
      </c>
      <c r="E275" s="10">
        <v>625</v>
      </c>
      <c r="F275" s="143">
        <v>214</v>
      </c>
      <c r="G275" s="74">
        <v>59</v>
      </c>
      <c r="H275" s="143">
        <v>0</v>
      </c>
      <c r="I275" s="74">
        <v>0</v>
      </c>
      <c r="J275" s="143">
        <v>214</v>
      </c>
      <c r="K275" s="74">
        <v>59</v>
      </c>
      <c r="L275" s="154">
        <v>60.79545454545454</v>
      </c>
      <c r="M275" s="152">
        <v>10.424028268551238</v>
      </c>
      <c r="N275" s="158">
        <v>30</v>
      </c>
      <c r="O275" s="156">
        <v>126</v>
      </c>
      <c r="P275" s="172">
        <v>-96</v>
      </c>
      <c r="Q275" s="4"/>
      <c r="R275" s="4"/>
      <c r="S275" s="4"/>
    </row>
    <row r="276" spans="1:19">
      <c r="A276" s="184" t="s">
        <v>64</v>
      </c>
      <c r="B276" s="55" t="s">
        <v>412</v>
      </c>
      <c r="C276" s="143">
        <v>1482</v>
      </c>
      <c r="D276" s="10">
        <v>1891</v>
      </c>
      <c r="E276" s="10">
        <v>2286</v>
      </c>
      <c r="F276" s="143">
        <v>409</v>
      </c>
      <c r="G276" s="74">
        <v>395</v>
      </c>
      <c r="H276" s="143">
        <v>10</v>
      </c>
      <c r="I276" s="74">
        <v>72</v>
      </c>
      <c r="J276" s="143">
        <v>399</v>
      </c>
      <c r="K276" s="74">
        <v>323</v>
      </c>
      <c r="L276" s="154">
        <v>26.923076923076923</v>
      </c>
      <c r="M276" s="152">
        <v>17.080909571655209</v>
      </c>
      <c r="N276" s="158">
        <v>87</v>
      </c>
      <c r="O276" s="156">
        <v>81</v>
      </c>
      <c r="P276" s="172">
        <v>6</v>
      </c>
      <c r="Q276" s="4"/>
      <c r="R276" s="4"/>
      <c r="S276" s="4"/>
    </row>
    <row r="277" spans="1:19">
      <c r="A277" s="184" t="s">
        <v>64</v>
      </c>
      <c r="B277" s="55" t="s">
        <v>413</v>
      </c>
      <c r="C277" s="143">
        <v>825</v>
      </c>
      <c r="D277" s="10">
        <v>821</v>
      </c>
      <c r="E277" s="10">
        <v>3308</v>
      </c>
      <c r="F277" s="143">
        <v>-4</v>
      </c>
      <c r="G277" s="74">
        <v>2487</v>
      </c>
      <c r="H277" s="143">
        <v>17</v>
      </c>
      <c r="I277" s="74">
        <v>72</v>
      </c>
      <c r="J277" s="143">
        <v>-21</v>
      </c>
      <c r="K277" s="74">
        <v>2415</v>
      </c>
      <c r="L277" s="154">
        <v>-2.5454545454545454</v>
      </c>
      <c r="M277" s="152">
        <v>294.15347137637025</v>
      </c>
      <c r="N277" s="158">
        <v>249</v>
      </c>
      <c r="O277" s="156">
        <v>2</v>
      </c>
      <c r="P277" s="172">
        <v>247</v>
      </c>
      <c r="Q277" s="4"/>
      <c r="R277" s="4"/>
      <c r="S277" s="4"/>
    </row>
    <row r="278" spans="1:19">
      <c r="A278" s="184" t="s">
        <v>64</v>
      </c>
      <c r="B278" s="55" t="s">
        <v>414</v>
      </c>
      <c r="C278" s="143">
        <v>596</v>
      </c>
      <c r="D278" s="10">
        <v>643</v>
      </c>
      <c r="E278" s="10">
        <v>795</v>
      </c>
      <c r="F278" s="143">
        <v>47</v>
      </c>
      <c r="G278" s="74">
        <v>152</v>
      </c>
      <c r="H278" s="143">
        <v>0</v>
      </c>
      <c r="I278" s="74">
        <v>27</v>
      </c>
      <c r="J278" s="143">
        <v>47</v>
      </c>
      <c r="K278" s="74">
        <v>125</v>
      </c>
      <c r="L278" s="154">
        <v>7.8859060402684564</v>
      </c>
      <c r="M278" s="152">
        <v>19.440124416796266</v>
      </c>
      <c r="N278" s="158">
        <v>192</v>
      </c>
      <c r="O278" s="156">
        <v>71</v>
      </c>
      <c r="P278" s="172">
        <v>121</v>
      </c>
      <c r="Q278" s="4"/>
      <c r="R278" s="4"/>
      <c r="S278" s="4"/>
    </row>
    <row r="279" spans="1:19">
      <c r="A279" s="184" t="s">
        <v>64</v>
      </c>
      <c r="B279" s="55" t="s">
        <v>415</v>
      </c>
      <c r="C279" s="143">
        <v>5113</v>
      </c>
      <c r="D279" s="10">
        <v>6310</v>
      </c>
      <c r="E279" s="10">
        <v>7147</v>
      </c>
      <c r="F279" s="143">
        <v>1197</v>
      </c>
      <c r="G279" s="74">
        <v>837</v>
      </c>
      <c r="H279" s="143">
        <v>131</v>
      </c>
      <c r="I279" s="74">
        <v>31</v>
      </c>
      <c r="J279" s="143">
        <v>1066</v>
      </c>
      <c r="K279" s="74">
        <v>806</v>
      </c>
      <c r="L279" s="154">
        <v>20.848816741638959</v>
      </c>
      <c r="M279" s="152">
        <v>12.77337559429477</v>
      </c>
      <c r="N279" s="158">
        <v>111</v>
      </c>
      <c r="O279" s="156">
        <v>104</v>
      </c>
      <c r="P279" s="172">
        <v>7</v>
      </c>
      <c r="Q279" s="4"/>
      <c r="R279" s="4"/>
      <c r="S279" s="4"/>
    </row>
    <row r="280" spans="1:19">
      <c r="A280" s="184" t="s">
        <v>64</v>
      </c>
      <c r="B280" s="55" t="s">
        <v>416</v>
      </c>
      <c r="C280" s="143">
        <v>11238</v>
      </c>
      <c r="D280" s="10">
        <v>13905</v>
      </c>
      <c r="E280" s="10">
        <v>15858</v>
      </c>
      <c r="F280" s="143">
        <v>2667</v>
      </c>
      <c r="G280" s="74">
        <v>1953</v>
      </c>
      <c r="H280" s="143">
        <v>240</v>
      </c>
      <c r="I280" s="74">
        <v>183</v>
      </c>
      <c r="J280" s="143">
        <v>2427</v>
      </c>
      <c r="K280" s="74">
        <v>1770</v>
      </c>
      <c r="L280" s="154">
        <v>21.59636946075814</v>
      </c>
      <c r="M280" s="152">
        <v>12.729234088457389</v>
      </c>
      <c r="N280" s="158">
        <v>108</v>
      </c>
      <c r="O280" s="156">
        <v>105</v>
      </c>
      <c r="P280" s="172">
        <v>3</v>
      </c>
      <c r="Q280" s="4"/>
      <c r="R280" s="4"/>
      <c r="S280" s="4"/>
    </row>
    <row r="281" spans="1:19">
      <c r="A281" s="184" t="s">
        <v>64</v>
      </c>
      <c r="B281" s="55" t="s">
        <v>417</v>
      </c>
      <c r="C281" s="143">
        <v>693</v>
      </c>
      <c r="D281" s="10">
        <v>1154</v>
      </c>
      <c r="E281" s="10">
        <v>1191</v>
      </c>
      <c r="F281" s="143">
        <v>461</v>
      </c>
      <c r="G281" s="74">
        <v>37</v>
      </c>
      <c r="H281" s="143">
        <v>57</v>
      </c>
      <c r="I281" s="74">
        <v>0</v>
      </c>
      <c r="J281" s="143">
        <v>404</v>
      </c>
      <c r="K281" s="74">
        <v>37</v>
      </c>
      <c r="L281" s="154">
        <v>58.297258297258296</v>
      </c>
      <c r="M281" s="152">
        <v>3.2062391681109186</v>
      </c>
      <c r="N281" s="158">
        <v>31</v>
      </c>
      <c r="O281" s="156">
        <v>174</v>
      </c>
      <c r="P281" s="172">
        <v>-143</v>
      </c>
      <c r="Q281" s="4"/>
      <c r="R281" s="4"/>
      <c r="S281" s="4"/>
    </row>
    <row r="282" spans="1:19">
      <c r="A282" s="184" t="s">
        <v>64</v>
      </c>
      <c r="B282" s="55" t="s">
        <v>418</v>
      </c>
      <c r="C282" s="143">
        <v>7419</v>
      </c>
      <c r="D282" s="10">
        <v>8946</v>
      </c>
      <c r="E282" s="10">
        <v>8949</v>
      </c>
      <c r="F282" s="143">
        <v>1527</v>
      </c>
      <c r="G282" s="74">
        <v>3</v>
      </c>
      <c r="H282" s="143">
        <v>3</v>
      </c>
      <c r="I282" s="74">
        <v>47</v>
      </c>
      <c r="J282" s="143">
        <v>1524</v>
      </c>
      <c r="K282" s="74">
        <v>-44</v>
      </c>
      <c r="L282" s="154">
        <v>20.541852001617471</v>
      </c>
      <c r="M282" s="152">
        <v>-0.49183992845964675</v>
      </c>
      <c r="N282" s="158">
        <v>114</v>
      </c>
      <c r="O282" s="156">
        <v>207</v>
      </c>
      <c r="P282" s="172">
        <v>-93</v>
      </c>
      <c r="Q282" s="4"/>
      <c r="R282" s="4"/>
      <c r="S282" s="4"/>
    </row>
    <row r="283" spans="1:19">
      <c r="A283" s="184" t="s">
        <v>64</v>
      </c>
      <c r="B283" s="55" t="s">
        <v>419</v>
      </c>
      <c r="C283" s="143">
        <v>3120</v>
      </c>
      <c r="D283" s="10">
        <v>5621</v>
      </c>
      <c r="E283" s="10">
        <v>6047</v>
      </c>
      <c r="F283" s="143">
        <v>2501</v>
      </c>
      <c r="G283" s="74">
        <v>426</v>
      </c>
      <c r="H283" s="143">
        <v>2031</v>
      </c>
      <c r="I283" s="74">
        <v>0</v>
      </c>
      <c r="J283" s="143">
        <v>470</v>
      </c>
      <c r="K283" s="74">
        <v>426</v>
      </c>
      <c r="L283" s="154">
        <v>15.064102564102564</v>
      </c>
      <c r="M283" s="152">
        <v>7.5787226472157982</v>
      </c>
      <c r="N283" s="158">
        <v>142</v>
      </c>
      <c r="O283" s="156">
        <v>141</v>
      </c>
      <c r="P283" s="172">
        <v>1</v>
      </c>
      <c r="Q283" s="4"/>
      <c r="R283" s="4"/>
      <c r="S283" s="4"/>
    </row>
    <row r="284" spans="1:19">
      <c r="A284" s="184" t="s">
        <v>64</v>
      </c>
      <c r="B284" s="55" t="s">
        <v>420</v>
      </c>
      <c r="C284" s="143">
        <v>3795</v>
      </c>
      <c r="D284" s="10">
        <v>4582</v>
      </c>
      <c r="E284" s="10">
        <v>4997</v>
      </c>
      <c r="F284" s="143">
        <v>787</v>
      </c>
      <c r="G284" s="74">
        <v>415</v>
      </c>
      <c r="H284" s="143">
        <v>0</v>
      </c>
      <c r="I284" s="74">
        <v>9</v>
      </c>
      <c r="J284" s="143">
        <v>787</v>
      </c>
      <c r="K284" s="74">
        <v>406</v>
      </c>
      <c r="L284" s="154">
        <v>20.737812911725957</v>
      </c>
      <c r="M284" s="152">
        <v>8.8607594936708853</v>
      </c>
      <c r="N284" s="158">
        <v>113</v>
      </c>
      <c r="O284" s="156">
        <v>134</v>
      </c>
      <c r="P284" s="172">
        <v>-21</v>
      </c>
      <c r="Q284" s="4"/>
      <c r="R284" s="4"/>
      <c r="S284" s="4"/>
    </row>
    <row r="285" spans="1:19">
      <c r="A285" s="184" t="s">
        <v>64</v>
      </c>
      <c r="B285" s="55" t="s">
        <v>64</v>
      </c>
      <c r="C285" s="143">
        <v>54843</v>
      </c>
      <c r="D285" s="10">
        <v>71845</v>
      </c>
      <c r="E285" s="10">
        <v>91067</v>
      </c>
      <c r="F285" s="143">
        <v>17002</v>
      </c>
      <c r="G285" s="74">
        <v>19222</v>
      </c>
      <c r="H285" s="143">
        <v>8345</v>
      </c>
      <c r="I285" s="74">
        <v>11556</v>
      </c>
      <c r="J285" s="143">
        <v>8657</v>
      </c>
      <c r="K285" s="74">
        <v>7666</v>
      </c>
      <c r="L285" s="154">
        <v>15.785059168900315</v>
      </c>
      <c r="M285" s="152">
        <v>10.670192776115247</v>
      </c>
      <c r="N285" s="158">
        <v>137</v>
      </c>
      <c r="O285" s="156">
        <v>125</v>
      </c>
      <c r="P285" s="172">
        <v>12</v>
      </c>
      <c r="Q285" s="4"/>
      <c r="R285" s="4"/>
      <c r="S285" s="4"/>
    </row>
    <row r="286" spans="1:19" ht="13.5" thickBot="1">
      <c r="A286" s="183" t="s">
        <v>64</v>
      </c>
      <c r="B286" s="37" t="s">
        <v>421</v>
      </c>
      <c r="C286" s="177">
        <v>1911</v>
      </c>
      <c r="D286" s="75">
        <v>2198</v>
      </c>
      <c r="E286" s="75">
        <v>2964</v>
      </c>
      <c r="F286" s="177">
        <v>287</v>
      </c>
      <c r="G286" s="76">
        <v>766</v>
      </c>
      <c r="H286" s="177">
        <v>0</v>
      </c>
      <c r="I286" s="76">
        <v>37</v>
      </c>
      <c r="J286" s="177">
        <v>287</v>
      </c>
      <c r="K286" s="76">
        <v>729</v>
      </c>
      <c r="L286" s="178">
        <v>15.018315018315018</v>
      </c>
      <c r="M286" s="179">
        <v>33.16651501364877</v>
      </c>
      <c r="N286" s="180">
        <v>143</v>
      </c>
      <c r="O286" s="181">
        <v>42</v>
      </c>
      <c r="P286" s="182">
        <v>101</v>
      </c>
      <c r="Q286" s="4"/>
      <c r="R286" s="4"/>
      <c r="S286" s="4"/>
    </row>
    <row r="287" spans="1:19">
      <c r="A287" s="3"/>
      <c r="B287" s="3"/>
      <c r="C287" s="3"/>
      <c r="D287" s="10"/>
      <c r="E287" s="10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4"/>
      <c r="R287" s="4"/>
      <c r="S287" s="4"/>
    </row>
    <row r="288" spans="1:19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>
      <c r="A289" s="4" t="s">
        <v>424</v>
      </c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>
      <c r="A291" s="4" t="s">
        <v>445</v>
      </c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>
      <c r="A292" s="4" t="s">
        <v>446</v>
      </c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4" spans="1:19">
      <c r="A294" s="14" t="s">
        <v>149</v>
      </c>
    </row>
    <row r="295" spans="1:19">
      <c r="A295" s="14"/>
    </row>
    <row r="296" spans="1:19">
      <c r="A296" s="14" t="s">
        <v>130</v>
      </c>
    </row>
    <row r="297" spans="1:19">
      <c r="A297" s="45" t="s">
        <v>10</v>
      </c>
    </row>
  </sheetData>
  <mergeCells count="7">
    <mergeCell ref="J3:K3"/>
    <mergeCell ref="J4:K4"/>
    <mergeCell ref="L4:M4"/>
    <mergeCell ref="N4:O4"/>
    <mergeCell ref="C4:E4"/>
    <mergeCell ref="F4:G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T1_ComponentOfChange</vt:lpstr>
      <vt:lpstr>T2_RegionalGrowthShares</vt:lpstr>
      <vt:lpstr>T3_CountyRanks</vt:lpstr>
      <vt:lpstr>T4_StRacialChange</vt:lpstr>
      <vt:lpstr>T5_Minority Rank</vt:lpstr>
      <vt:lpstr>T6_Hispanic Rank</vt:lpstr>
      <vt:lpstr>T7_King</vt:lpstr>
      <vt:lpstr>T8_City Rank</vt:lpstr>
    </vt:vector>
  </TitlesOfParts>
  <Company>OFM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Counties Ranked by Percent Minority</dc:title>
  <dc:creator>OFM - Forecasting</dc:creator>
  <cp:lastModifiedBy>OFM</cp:lastModifiedBy>
  <cp:lastPrinted>2011-02-24T21:10:22Z</cp:lastPrinted>
  <dcterms:created xsi:type="dcterms:W3CDTF">2006-12-20T17:38:18Z</dcterms:created>
  <dcterms:modified xsi:type="dcterms:W3CDTF">2012-02-21T18:55:49Z</dcterms:modified>
</cp:coreProperties>
</file>