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encmsoly1024\ofm\OFMFC\ADMIN\STAFF\Rachel\documents_for_the_website\Census_2020_final_report_docs\"/>
    </mc:Choice>
  </mc:AlternateContent>
  <xr:revisionPtr revIDLastSave="0" documentId="13_ncr:1_{BBD1F8F4-8FAA-45E6-98AB-E3C055EA964C}" xr6:coauthVersionLast="46" xr6:coauthVersionMax="46" xr10:uidLastSave="{00000000-0000-0000-0000-000000000000}"/>
  <bookViews>
    <workbookView xWindow="-120" yWindow="-120" windowWidth="29040" windowHeight="15840" xr2:uid="{00000000-000D-0000-FFFF-FFFF00000000}"/>
  </bookViews>
  <sheets>
    <sheet name="Readme" sheetId="10" r:id="rId1"/>
    <sheet name="Tab I. Community Contracts" sheetId="1" r:id="rId2"/>
    <sheet name="Tab I.A. GTCF Pierce Co. Grants" sheetId="2" r:id="rId3"/>
    <sheet name="Tab I.B. GTCF Kitsap Co. Grants" sheetId="3" r:id="rId4"/>
    <sheet name="Tab I.C. WANonprofit Innovia" sheetId="4" r:id="rId5"/>
    <sheet name="Tab I.D. WCA WA Progress Fund" sheetId="5" r:id="rId6"/>
    <sheet name="Tab I.E. WCA Latino Comm Fund" sheetId="6" r:id="rId7"/>
    <sheet name="Tab I.F. Na'ah Illahee Fund" sheetId="7" r:id="rId8"/>
    <sheet name="Tab II. Interagency+Local" sheetId="8" r:id="rId9"/>
    <sheet name="Tab III. Ethnic Media Contracts" sheetId="9" r:id="rId10"/>
  </sheets>
  <externalReferences>
    <externalReference r:id="rId11"/>
  </externalReferences>
  <definedNames>
    <definedName name="_xlnm._FilterDatabase" localSheetId="1">'Tab I. Community Contracts'!$A$2:$I$26</definedName>
    <definedName name="Org2Comm">'[1]Overall Data by Applicant'!$A$1:$B$45</definedName>
    <definedName name="_xlnm.Print_Area" localSheetId="1">'Tab I. Community Contracts'!$A$1:$I$28</definedName>
    <definedName name="_xlnm.Print_Titles" localSheetId="1">'Tab I. Community Contracts'!$2:$2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8" l="1"/>
  <c r="I30" i="1" l="1"/>
</calcChain>
</file>

<file path=xl/sharedStrings.xml><?xml version="1.0" encoding="utf-8"?>
<sst xmlns="http://schemas.openxmlformats.org/spreadsheetml/2006/main" count="889" uniqueCount="727">
  <si>
    <t xml:space="preserve"> </t>
  </si>
  <si>
    <t>Name of Prime Contractor</t>
  </si>
  <si>
    <t>Targeted groups, location and/or activity</t>
  </si>
  <si>
    <t>Members of the Blue Mountain Complete Count Committee, which is too extensive to list but very comprehensive</t>
  </si>
  <si>
    <t>Somali Health Board</t>
  </si>
  <si>
    <t>- Black Lives Matter Seattle King County
- Brave Sprout Productions</t>
  </si>
  <si>
    <t>- Communities of Color Coalition
- Community Health Worker Program</t>
  </si>
  <si>
    <t>- Roth Creative Services
- more than 10 community organizations serving hart-to-count communities in Benton and Franklin counties</t>
  </si>
  <si>
    <t>- Community for the Advancement of Family Education (CAFÉ)
- Chelan Douglas Community Action Council
- Parque Padrinos</t>
  </si>
  <si>
    <t>- Urban League of Metropolitan Seattle
- Pyramid Inc.
- Big Water Consulting</t>
  </si>
  <si>
    <t>Lake Washington Institute of Technology</t>
  </si>
  <si>
    <t>Whatcom County</t>
  </si>
  <si>
    <t>San Juan, Skagit, and Whatcom Counties</t>
  </si>
  <si>
    <t>OUTREACH</t>
  </si>
  <si>
    <t>PROMOTIONAL MATERIALS</t>
  </si>
  <si>
    <t>- Print materials</t>
  </si>
  <si>
    <t>List of  Partners</t>
  </si>
  <si>
    <t>- 60 high schools, 15 colleges and 20 community-led groups</t>
  </si>
  <si>
    <t>Puget sound youth</t>
  </si>
  <si>
    <t>Council for the Homeless (CFTH)</t>
  </si>
  <si>
    <t>- Print materials
- handouts &amp; posters
- social media</t>
  </si>
  <si>
    <t>QUESTIONNAIRE ASSISTANCE CENTERS</t>
  </si>
  <si>
    <t>- GOTC Launch party</t>
  </si>
  <si>
    <t>- QAC for clients
- Census Day event</t>
  </si>
  <si>
    <t>- Train community connectors, individuals, &amp; staff</t>
  </si>
  <si>
    <t>- Census training for activists statewide with webinars and weekly updates
- Rural community based events (6)
- Sub-sectoral events (6)
- Events w/ WA Communities for Children (10)</t>
  </si>
  <si>
    <t>RE-GRANTS</t>
  </si>
  <si>
    <t>- Statewide
- Special emphasis on rural communities and families with children t/WA nonprofits
- Special emphasis on 10 eastern counties t/Innovia
- Special emphais on following counties t/WSCAP: Clallam, Jefferson, Thurston, Lewis, Mason, Skamania, Klickitat, Grant, Okanogan, Kittitas</t>
  </si>
  <si>
    <t>- Korean American Coalition of WA</t>
  </si>
  <si>
    <t>- Korean Americans in King, Pierce, Snohomish, Spokane, and Thurston counties
- Young professionals, first generation and Limited English communities</t>
  </si>
  <si>
    <t>- QACs</t>
  </si>
  <si>
    <t>- will develop outreach materials
- will translate outreach materials
- Fall 2019 Summit
- March 2020 Summit</t>
  </si>
  <si>
    <t>- build a network of 675 Trusted Messengers  to educate individual households
- Conduct public awareness activities</t>
  </si>
  <si>
    <t>- All historically undercounted populations across the state</t>
  </si>
  <si>
    <t>- American Telangana Assoc of Seattle
- IMAN
- Maharashtra Mandal of Seattle
- Nepal Seattle Society
- Pakistan Assoc of Greater Seattle
- Spreeha
- Tibetan Assoc of WA
- UW South Asian Student Assoc</t>
  </si>
  <si>
    <t>- South Asians in King County</t>
  </si>
  <si>
    <t xml:space="preserve">- Filipino-Americans in King, Kitsap, Pierce, Snohomish &amp; Yakima counties
</t>
  </si>
  <si>
    <t>- Educate populations through workshops, events, personal contacts, and mailings</t>
  </si>
  <si>
    <t>- Shoreline
- Latino, Eritrean, and Filipino communities
- general faith-based community</t>
  </si>
  <si>
    <t>- Chelan, Kittitas, Grant, Spokane, Walla Walla, Whitman, Yakima</t>
  </si>
  <si>
    <t>- Walla Walla, Garfield, &amp; Columbia counties</t>
  </si>
  <si>
    <t>- NAACP
- Gambian Talents Promotion
- Homage Senior Services
- Leadership Snohomish County
- Work Opportunities
- Latino Educational Training Institute
- Edmonds Unitarian Universalist Congregation
- UTSAV USA
- Project Girl Mentoring Program
- Connect Casino Road</t>
  </si>
  <si>
    <t>- Recruit &amp; train Advocates
- Advocates train in communities and in multiple languages</t>
  </si>
  <si>
    <t>- Somali residents, living mostly in Rainier Valley, central Seattle, and south Seattle suburbs</t>
  </si>
  <si>
    <t>- Youth and LGBTIA community
- Clark, Jefferson, King, Kitsap, Pierce, Skagit, Snohomish, Spokane, Thurston, Walla Walla, Whatcom, Yakima and perhaps elsewhere</t>
  </si>
  <si>
    <t xml:space="preserve">- Kitsap Community Foundation
- North Mason Resources </t>
  </si>
  <si>
    <t>- Pierce County
- Kitsap County
- Mason County</t>
  </si>
  <si>
    <t>- Clark &amp; Cowlitz counties
- Historically undercounted communities of Black/African American, Chuukese, Latin/x, LGBQTIA, Indigenous, homeless</t>
  </si>
  <si>
    <t>- social media campaign with digital media ads, emails, and text messages</t>
  </si>
  <si>
    <t>- Online, King, Pierce, Snohomish, and Yakima counties, WA State Correctional Facilities
- Black and other communities of color, Spanish speaking immigrants, low income, LGBTQIA, incarcerated or recently incarcerated persons</t>
  </si>
  <si>
    <t>- Asian American and Pacific Islander community
- King Co., NW Washington counties, Pierce Co., South Puget Sound and South WA counties, Spokane, Yakima Valley and South-Central WA</t>
  </si>
  <si>
    <t>- APIC Pierce through APCC
- APIC Snohomish thru RISNW
-APIC South Puget Sound
-APIC Spokane through RCS
- APIC Yakima thru Mabuhay Foundation
- APACE
- Cham Refugees community
- Eastside Language Learners Alliance
- Eastside Refugee &amp; Immigrant Coalition
- Friends of Little Saigon
- Helping Link
- Hmong Assoc of WA
- Indian Assoc of Western WA
- Interim Community Development Assoc
- Int'l Community Health Service
- Jewish Family Service
- Muslim Community &amp; Neighborhood Ass
- Muslim Community Resource Center
- Pacific Islander Community Alliance
- SCIDpda
- UTOPIA</t>
  </si>
  <si>
    <t xml:space="preserve"> - Muslim, East African, Somali, Iraqi, Cham, Middle Eastern, North African, South Asian
- Benton, Clark, King, Pierce, Snohomish, Spokane, and Thurston County</t>
  </si>
  <si>
    <t>- Train 75-100 youth ambassadors</t>
  </si>
  <si>
    <t>- Clark County
- Low-income and persons experiencing homelessness</t>
  </si>
  <si>
    <t>- Educate hard-to-count populations with the goal of positively impacting census participation
- Support and equip champions to expand the network of community leaders and build local confidence in and participation in Census 2020</t>
  </si>
  <si>
    <t xml:space="preserve">- All historically undercounted populations in King County
</t>
  </si>
  <si>
    <t>- Integrate Census education &amp; mobilization into large-scale United Way programs
- Develop specific outreach to the African-American/ black community across the state in partnership with ULMS</t>
  </si>
  <si>
    <t>- Develop a mass marketing, outreach, and community-driven messaging</t>
  </si>
  <si>
    <t>- Data visualization workshops</t>
  </si>
  <si>
    <t>- Students</t>
  </si>
  <si>
    <t>- English
- Spanish
- Russian</t>
  </si>
  <si>
    <t>- Shoreline &amp; Bothell
- Families served from Everett to Seattle</t>
  </si>
  <si>
    <t>- Community Outreach Workers educate families about  the Census</t>
  </si>
  <si>
    <t xml:space="preserve">- Chinese
- Russian
- print, radio, and social media campaign </t>
  </si>
  <si>
    <t>- To businesses, faith-based orgs, ethnic media, and grassroots orgs, using major events to build awareness</t>
  </si>
  <si>
    <t>- Snohomish County Complete Count Committee</t>
  </si>
  <si>
    <t>- Social media campaign on Facebook, LinkedIn and Instagram
- PSAs on Radio, Newlsetters, &amp; Ethnic media
- 2020 Census website
- SWAG planned
- in-language training materials</t>
  </si>
  <si>
    <t>- Educational materials
- Webinars
- Social media campaign in multiple languages</t>
  </si>
  <si>
    <t>- English
-Tagalog
- Ilocano
- Visayan
- Hiligaynon
- flyers, posters
- SWAG
- advertise in Fil-Am Journal &amp; on Fil-Am Radyo
- Social media campaign</t>
  </si>
  <si>
    <t>-Train activists
- Events</t>
  </si>
  <si>
    <t>- Articles in GSBA electronic magazine
- Social media campaign</t>
  </si>
  <si>
    <t>- Outreach to all hard-to-count communities in Pierce, Kitsap, and Mason counties</t>
  </si>
  <si>
    <t>- Train and prepare trusted messengers</t>
  </si>
  <si>
    <t>- Korean language PSAs
- Ad buys
- Printed materials
- advertise on Korean media outlets
- Social media campaign</t>
  </si>
  <si>
    <t>- English
-Spanish
- Extensive social, print and broadcast media campaign</t>
  </si>
  <si>
    <t>- Train 60 trusted messengers to conduct outreach and education</t>
  </si>
  <si>
    <t>- Outreach to schools and community events
- Connect with Youth Empowerment program
- Tabling, phone banking, canvassing</t>
  </si>
  <si>
    <t>- English
- Spanish
- Social media campaign
- Newspaper, bus &amp; radio advertisements
- posters/handouts</t>
  </si>
  <si>
    <t>- King County (Algona, Auburn, Covington, Kent, Pacific, Rainier Valley, Tukwila)
- Refugee &amp; immigrant populations from Mexico/Central America, East Africa, Asia (Burma, Vietnam, Afghanistan) &amp; Iraq</t>
  </si>
  <si>
    <t>- Trusted messengers conduct educational workshops</t>
  </si>
  <si>
    <t>- Social media posts
- Email notices 
- Either develop new materials or use tools/materials produced by others</t>
  </si>
  <si>
    <t>Yes to partners</t>
  </si>
  <si>
    <t>- Peer leaders and staff integrate Census into regular outreach</t>
  </si>
  <si>
    <t>- Trusted messengers to educate Somali community about the Census and its importance</t>
  </si>
  <si>
    <t>- English
- Somali
- training video &amp; interviews on SOMTV
- social media campaign
- flyers, handbills, and posters</t>
  </si>
  <si>
    <t>- Census Community Workshop
- Community events
- Outreach to faith leaders</t>
  </si>
  <si>
    <t>- Census Info Kit</t>
  </si>
  <si>
    <t>- Trusted messengers conduct monthly outreach events</t>
  </si>
  <si>
    <t>- Materials about process and legal guarantees for privacy and security</t>
  </si>
  <si>
    <t>- Swag planned
- Flyers, posters, handbills
- Cascade Radio Group to advertise QACs in 4 counties
- Website w/QAC details</t>
  </si>
  <si>
    <t>- Nonprofit Census Action Kit
- English
- Spanish
- Russian
- Swahili
- Amharic
- Tigrinya
- Somali
- Oromo 
- New materials for families</t>
  </si>
  <si>
    <t>- trusted messengers educate population 
- hold public events</t>
  </si>
  <si>
    <t>- In-language QACs</t>
  </si>
  <si>
    <t>- Training community leaders
- Recruiting volunteers for outreach, education and QAC
- Tabling at events</t>
  </si>
  <si>
    <t>- Marketing w/small business
- Social media outreach
- Web-based outreach
- Development of in-language promotional materials</t>
  </si>
  <si>
    <t>- all ACRS partners</t>
  </si>
  <si>
    <t>- Produce census education for radio tv, and social media (eng/sp)
- Produce print materials and swag (brochures, fact sheets, rack cards, post cards, mailers, window clings, signs, banners, balloons, stickers)</t>
  </si>
  <si>
    <t>- All hard-to-count populations in Benton &amp; Franklin counties/Complete Count Committee
- Nonprofits, schools, business &amp; public agencies</t>
  </si>
  <si>
    <t>Asian Counseling and Referral Services (ACRS)
Jocelyn Liu, Project Director, jocelynl@acrs.org, 206.695.7579</t>
  </si>
  <si>
    <t>Blue Mountain Action Council
Kathy Covey, kathyc@bmacww.org, 509.529.4980</t>
  </si>
  <si>
    <t>Bus Education Fund
Amy Wasser, amy@washingtonbus.org, 206.325.1889</t>
  </si>
  <si>
    <t>Chinese Information &amp; Service Center
Stephen Lam, stephenl@cisc-seattle.org, 206.957.8558</t>
  </si>
  <si>
    <t>Communities of Color Coalition (C3)
Ben Young, ben@c3coalition.org, 206.715.1124</t>
  </si>
  <si>
    <t>Council on American Islamic Relations (CAIR)
Noor AlSaleh, nalsaleh@cair.com, 206.367.4081</t>
  </si>
  <si>
    <t>Filipino American Nat'l Historical Society
Dorothy Cordova, fanhsnational@gmail.com, 206.322.0204</t>
  </si>
  <si>
    <t>Greater Seattle Business Association
Matt Landers, mattL@thegsba.org, 206.363.9188</t>
  </si>
  <si>
    <t>Greater Tacoma Community Foundation
Seth Kirby, skirby@gtcf.org, 253.345.4182</t>
  </si>
  <si>
    <t>Korean Community Service Center
Joomi Kim, joomi1030@gmail.com, 425.776.2400</t>
  </si>
  <si>
    <t>Leggette ETI
Sakara Remmu, sakara@leggetteinc.com, 253.271.9821</t>
  </si>
  <si>
    <t>Noble Foundation
Ophelia Noble, ophelia.noble@thenoblefoundation.org, 360.635.5235</t>
  </si>
  <si>
    <t xml:space="preserve">Center for Human Services
Tanya Laskelle, tanya@chs-nw.org, 206.631.8836
</t>
  </si>
  <si>
    <t>Planned Parenthood of Greater WA &amp; N. Idaho
Faviola Lopez, faviola.lopez@ppgwni.org, 509.202.4150</t>
  </si>
  <si>
    <t>Refugee Women’s Alliance
Mahnaz Eshetu, mahnaz@rewa.org, 206.721.0243</t>
  </si>
  <si>
    <t xml:space="preserve">Seattle Foundation
WA Census Alliance, Kamau Chege, kamau@wacensusalliance.org, 253.632.6404 </t>
  </si>
  <si>
    <t>Share
Amy Reynolds, areynolds@sharevancouver.org, 360.952.8220</t>
  </si>
  <si>
    <t>Somali Community Services of Seattle
Sahra Farah, somcss@yahoo.com, 206.422.7074</t>
  </si>
  <si>
    <t>Tasveer
Rita Meher, rita@tasveer.org, 206.349.4478</t>
  </si>
  <si>
    <t>Turning Point
Jessica Ketola, jessica@turningpointseattle.org, 425.770.6265</t>
  </si>
  <si>
    <t>United Way of Benton &amp; Franklin County
LoAnn Ayers, layers@uwbfco.org, 509.581.3943</t>
  </si>
  <si>
    <t>United Way of King County
Lauren McGowan, Lmcgowan@uwkc.org, 206.724.9688</t>
  </si>
  <si>
    <t>Washington Nonprofits
Morgan Feder, census@washingtonnonprofits.org, 855.299.2922</t>
  </si>
  <si>
    <t>Opportunity Council
Summer Starr, summer_starr@oppco.org, 360.734.5121</t>
  </si>
  <si>
    <t>Washington Technology Industry Association
Julie Pham, jpham@washingtontecnology, 425.442.4921</t>
  </si>
  <si>
    <t>Yes thru RFP, see the Pierce Co and Kitsap Co tabs for subgrantees</t>
  </si>
  <si>
    <t>- To high schools and colleges
- Phone and text banking, intensified with pandemic</t>
  </si>
  <si>
    <t>- English
- Spanish
- Social media
- Street banners</t>
  </si>
  <si>
    <t xml:space="preserve">- Events
-Trained stakeholders
- Pandemic: extensive use of postcards for Update/Leave areas, piggy back on many low income services (school lunch, general food distribution, etc.), street banners
</t>
  </si>
  <si>
    <t>- Chinese and Russian communities in Bellevue, Kent, Redmond &amp; Seattle</t>
  </si>
  <si>
    <t>- QACs
- Pandemic: many free lunch handouts targeting neighborhoods with low response, bring Census message to BLM protests</t>
  </si>
  <si>
    <t>- QACs
- Pandemic: lots of social media</t>
  </si>
  <si>
    <t>- QACs
- Pandemic: used schools &amp; churches to disseminate message</t>
  </si>
  <si>
    <t>- Bus ads, banner ads, postcards
- lots of social media
- billboards</t>
  </si>
  <si>
    <t>- piggy-backed on service-based pandemic activities</t>
  </si>
  <si>
    <t>- QAC for clients
- Pandemic: produced a number of videos in several languages, posted on social media</t>
  </si>
  <si>
    <t>- QACs
- Pandemic: regular Facebook live meetings, organize food distributions connected with census</t>
  </si>
  <si>
    <t>- Pandemic: Social media campaign, radio campaign, and newspaper campaign expanded a lot
- Organize Juneteenth week 7 connect with Census</t>
  </si>
  <si>
    <t>Organization Name</t>
  </si>
  <si>
    <t>Primary HTC Community Served**</t>
  </si>
  <si>
    <t>Contact Name</t>
  </si>
  <si>
    <t>Email</t>
  </si>
  <si>
    <t>Asia Pacific Cultural Center</t>
  </si>
  <si>
    <t>Immigrants and Refugees</t>
  </si>
  <si>
    <t>Lua Pritchard</t>
  </si>
  <si>
    <t>faalua@comcast.net</t>
  </si>
  <si>
    <t>Associated Students of PLU, Lute Vote</t>
  </si>
  <si>
    <t>Those attending post-secondary institutions</t>
  </si>
  <si>
    <t>Deanna Hobbs</t>
  </si>
  <si>
    <t>hobbsdm@plu.edu</t>
  </si>
  <si>
    <t>Catholic Community Services of Western Washington</t>
  </si>
  <si>
    <t>Persons Experiencing Homelessness</t>
  </si>
  <si>
    <t>James Harper</t>
  </si>
  <si>
    <t>jameshar@ccsww.org</t>
  </si>
  <si>
    <t>Centro Latino</t>
  </si>
  <si>
    <t>Non-English Speakers</t>
  </si>
  <si>
    <t>Dr. Bernal Baca</t>
  </si>
  <si>
    <t>bbaca@clatino.org</t>
  </si>
  <si>
    <t>Children's Museum of Tacoma</t>
  </si>
  <si>
    <t>Children (0-5 years)</t>
  </si>
  <si>
    <t>Julia Beerbower</t>
  </si>
  <si>
    <t>jbeerbower@playtacoma.org</t>
  </si>
  <si>
    <t>Communities In Schools of Lakewood</t>
  </si>
  <si>
    <t>Young Persons (under 18 years)</t>
  </si>
  <si>
    <t>Kerri Pedtrick</t>
  </si>
  <si>
    <t>kerri@lakewoodcis.org</t>
  </si>
  <si>
    <t>Communities in Schools of Tacoma</t>
  </si>
  <si>
    <t>Low-Income</t>
  </si>
  <si>
    <t>Teresa Maxwell</t>
  </si>
  <si>
    <t>tmaxwell@tacoma.k12.wa.us</t>
  </si>
  <si>
    <t>Cowlitz Indian Tribe</t>
  </si>
  <si>
    <t>Indigenous Peoples</t>
  </si>
  <si>
    <t>Christine Myers</t>
  </si>
  <si>
    <t>cmyers@cowlitz.org</t>
  </si>
  <si>
    <t>Delta Sigma Theta Sorority, Inc. Tacoma Alumnae Ch</t>
  </si>
  <si>
    <t>People of Color</t>
  </si>
  <si>
    <t>R. Kirsten Watts</t>
  </si>
  <si>
    <t>nw2atts@gmail.com</t>
  </si>
  <si>
    <t>EatonvilleArea Council/Eatonville Family agency</t>
  </si>
  <si>
    <t>Rural Communities</t>
  </si>
  <si>
    <t>Alana Smith</t>
  </si>
  <si>
    <t>asmith@eatonvillefamilyagency.org</t>
  </si>
  <si>
    <t>Emergency Food Network</t>
  </si>
  <si>
    <t>Claire Grubb</t>
  </si>
  <si>
    <t>claire@efoodnet.org</t>
  </si>
  <si>
    <t>Fab-5</t>
  </si>
  <si>
    <t>Christopher Jordan</t>
  </si>
  <si>
    <t>chris@fab-5.org</t>
  </si>
  <si>
    <t>First 5 Fundamentals, DBA Project Child Success</t>
  </si>
  <si>
    <t>Rachel Haas</t>
  </si>
  <si>
    <t>rachelh@first5fundamentals.org</t>
  </si>
  <si>
    <t>Forward Operating Base Hope</t>
  </si>
  <si>
    <t>Persons Experiencing Homelessness/Veterans</t>
  </si>
  <si>
    <t>Tammy Creley</t>
  </si>
  <si>
    <t>tammyc@fobhope.org</t>
  </si>
  <si>
    <t>Hearing, Speech &amp; Deaf Center (HSDC)</t>
  </si>
  <si>
    <t>Persons with Mental or Physical Disabilities</t>
  </si>
  <si>
    <t>Jason Eastman</t>
  </si>
  <si>
    <t>development@hsdc.org</t>
  </si>
  <si>
    <t>Hilltop Action Coalition</t>
  </si>
  <si>
    <t>Brendan Nelson</t>
  </si>
  <si>
    <t>brendan.hac16@gmail.com</t>
  </si>
  <si>
    <t xml:space="preserve">House of Matthew Permanent &amp; Supportive Housing </t>
  </si>
  <si>
    <t>Jeannette Twitty</t>
  </si>
  <si>
    <t>jeannette.twitty@thehouseofmatthew.org</t>
  </si>
  <si>
    <t>Jonathan Luther</t>
  </si>
  <si>
    <t>jluther@mcfhc.org</t>
  </si>
  <si>
    <t>Opportunity Center of Orting</t>
  </si>
  <si>
    <t>Jennifer Slaughter</t>
  </si>
  <si>
    <t>ortinghaven@gmail.com</t>
  </si>
  <si>
    <t>Orting Recovery Cafe</t>
  </si>
  <si>
    <t>Rena Thompson</t>
  </si>
  <si>
    <t>rena@recoverycafeorting.org</t>
  </si>
  <si>
    <t>Our Sisters' House</t>
  </si>
  <si>
    <t>Kelli Robinson</t>
  </si>
  <si>
    <t>oursistershouse70@gmail.com</t>
  </si>
  <si>
    <t>Palmer Scholars </t>
  </si>
  <si>
    <t>Jonathan Jackson</t>
  </si>
  <si>
    <t>jjackson@palmerscholars.org</t>
  </si>
  <si>
    <t>Peace Works United</t>
  </si>
  <si>
    <t>Joanne Lisosky</t>
  </si>
  <si>
    <t>joannelisosky@gmail.com</t>
  </si>
  <si>
    <t>Pierce County AIDS Foundation</t>
  </si>
  <si>
    <t>LGBTQIA</t>
  </si>
  <si>
    <t>Brien O'Loughlin</t>
  </si>
  <si>
    <t>boloughlin@pcaf-wa.org</t>
  </si>
  <si>
    <t>Proyecto MoLE (Sponsor Leadership Foundations)</t>
  </si>
  <si>
    <t>Melody Rodriguez</t>
  </si>
  <si>
    <t>mrodriguez@leadershipfoundations.org</t>
  </si>
  <si>
    <t>Puyallup Watershed Initiative</t>
  </si>
  <si>
    <t>Jennifer Chang</t>
  </si>
  <si>
    <t>jchang@pwi.org</t>
  </si>
  <si>
    <t>Raising Girls</t>
  </si>
  <si>
    <t>Sharon Chambers-Gordon</t>
  </si>
  <si>
    <t>raisinggirlsorg@gmail.com</t>
  </si>
  <si>
    <t xml:space="preserve">Rebuilding Hope! </t>
  </si>
  <si>
    <t>Carlyn Sampson</t>
  </si>
  <si>
    <t>carlyn@hopesacpc.org</t>
  </si>
  <si>
    <t>Safe Streets Campaign</t>
  </si>
  <si>
    <t>Kaitlan Ohler</t>
  </si>
  <si>
    <t>kohler@safest.org</t>
  </si>
  <si>
    <t>Shared Housing Services</t>
  </si>
  <si>
    <t>Senior Citizens (over 65 years)</t>
  </si>
  <si>
    <t>Mark Merrill</t>
  </si>
  <si>
    <t>grants@sharedhousingservices.org</t>
  </si>
  <si>
    <t>TACID</t>
  </si>
  <si>
    <t>Nola Renz</t>
  </si>
  <si>
    <t>nola@tacid.org</t>
  </si>
  <si>
    <t xml:space="preserve">Tacoma Community House </t>
  </si>
  <si>
    <t>Jordan Woolston</t>
  </si>
  <si>
    <t>jwoolston@tacomacommunityhouse.org</t>
  </si>
  <si>
    <t>Tacoma Housing Authority</t>
  </si>
  <si>
    <t>Karen Bunce</t>
  </si>
  <si>
    <t>kbunce@tacomahousing.org</t>
  </si>
  <si>
    <t>Tacoma Recovery Center/ Tacoma Recovery Cafe</t>
  </si>
  <si>
    <t>Anne Artman</t>
  </si>
  <si>
    <t>anneartman@mcfhc.org</t>
  </si>
  <si>
    <t>Tacoma Refugee Choir</t>
  </si>
  <si>
    <t>Erin Guinup</t>
  </si>
  <si>
    <t>erin@refugeechoir.org</t>
  </si>
  <si>
    <t>Tacoma Urban League</t>
  </si>
  <si>
    <t>T'wina Nobles</t>
  </si>
  <si>
    <t>president@thetacomaurbanleague.org</t>
  </si>
  <si>
    <t xml:space="preserve">Tacoma/Pierce County Habitat for Humanity </t>
  </si>
  <si>
    <t>Sherrana Kildun</t>
  </si>
  <si>
    <t>skildun@tpc-habitat.org</t>
  </si>
  <si>
    <t>University of Puget Sound</t>
  </si>
  <si>
    <t>Betty Popenuck</t>
  </si>
  <si>
    <t>cfr@pugetsound.edu</t>
  </si>
  <si>
    <t xml:space="preserve">Your Money Matters Mentoring </t>
  </si>
  <si>
    <t>Clinton Taylor</t>
  </si>
  <si>
    <t>clinton@yourmoneymattersmentoring.org</t>
  </si>
  <si>
    <t>Primary HTC Community Served</t>
  </si>
  <si>
    <t>Boys &amp; Girls Clubs of South Puget Sound</t>
  </si>
  <si>
    <t>Katie Hopkins</t>
  </si>
  <si>
    <t>hopkinsk@bgcsps.org</t>
  </si>
  <si>
    <t>Fetu Ta'iala Learning Center</t>
  </si>
  <si>
    <t>Patrick Woo-Ching</t>
  </si>
  <si>
    <t>patrick@fetutaialaproject.org</t>
  </si>
  <si>
    <t>Filipino American Community of BI and Vicinity</t>
  </si>
  <si>
    <t>Maris Acuña</t>
  </si>
  <si>
    <t>filamofbi@gmail.com</t>
  </si>
  <si>
    <t>Holly Ridge Center</t>
  </si>
  <si>
    <t>Erica Delma</t>
  </si>
  <si>
    <t>edelma@hollyridge.org</t>
  </si>
  <si>
    <t>Kitsap Community Resources</t>
  </si>
  <si>
    <t>Jeff Alevy</t>
  </si>
  <si>
    <t>jeffa@kcr.org</t>
  </si>
  <si>
    <t>Kitsap County Division of Aging &amp; Long Term Care</t>
  </si>
  <si>
    <t>Stacey Smith</t>
  </si>
  <si>
    <t>sasmith@co.kitsap.wa.us</t>
  </si>
  <si>
    <t>Kitsap County Human Services</t>
  </si>
  <si>
    <t>Kirsten Jewell</t>
  </si>
  <si>
    <t>kjewell@co.kitsap.wa.us</t>
  </si>
  <si>
    <t>Kitsap Immigrant Assistance Center (KIAC)</t>
  </si>
  <si>
    <t>Airen Lydick</t>
  </si>
  <si>
    <t>airenl@kitsapiac.org</t>
  </si>
  <si>
    <t>NAACP Bremerton/Kitsap Unit 1134</t>
  </si>
  <si>
    <t>Tracy Flood</t>
  </si>
  <si>
    <t>fltracylaw@gmail.com</t>
  </si>
  <si>
    <t>New Life Community Development Agency</t>
  </si>
  <si>
    <t>Lawrence Robertson</t>
  </si>
  <si>
    <t>newlifecdaoffice@gmail.com</t>
  </si>
  <si>
    <t>Parenting Matters Foundation / First Teacher</t>
  </si>
  <si>
    <t>Patty Waite</t>
  </si>
  <si>
    <t>info@firstteacher.org</t>
  </si>
  <si>
    <t>Partnering for Youth Achievement (PYA)</t>
  </si>
  <si>
    <t>Richmond Johnson</t>
  </si>
  <si>
    <t>mtzionpya@gmail.com</t>
  </si>
  <si>
    <t>Scarlet Road</t>
  </si>
  <si>
    <t>Bethany Lueders</t>
  </si>
  <si>
    <t>bethany@scarletroad.org</t>
  </si>
  <si>
    <t>The Lord's Neighborhood Diner</t>
  </si>
  <si>
    <t>Dennis Frey</t>
  </si>
  <si>
    <t>dfreyak@gmail.com</t>
  </si>
  <si>
    <t>United Way of Kitsap County</t>
  </si>
  <si>
    <t>Carl Borg III</t>
  </si>
  <si>
    <t>cborg@unitedwaykitsap.org</t>
  </si>
  <si>
    <t>The Steven A. Cohen Military Family Clinic at Valley Cities</t>
  </si>
  <si>
    <t>Prevention Coalition</t>
  </si>
  <si>
    <t>Military</t>
  </si>
  <si>
    <t>Targeted HTC Population</t>
  </si>
  <si>
    <t>Key Peninsula Violence Prevention Coalition</t>
  </si>
  <si>
    <t>Sumner-Bonney Lake Families First Coalition</t>
  </si>
  <si>
    <t>White River Families First Coalition</t>
  </si>
  <si>
    <t>Bethel School District Foundation</t>
  </si>
  <si>
    <t>Prairie Ridge Coalition</t>
  </si>
  <si>
    <t>- Pandemic: Subscribed to CommunityConnect Labs text message tool</t>
  </si>
  <si>
    <t>-Pandemic: Much more social media production and activity</t>
  </si>
  <si>
    <t>- Pandemic: changed QACs to a greatly expanded media message
- Message changed to emphasize the Power of One's Voice</t>
  </si>
  <si>
    <t>Project Title</t>
  </si>
  <si>
    <t>Areas served</t>
  </si>
  <si>
    <t>Project Description</t>
  </si>
  <si>
    <t>American Indian Community Center</t>
  </si>
  <si>
    <t>Building Trust in Census 2020 Through Cultural Teaching</t>
  </si>
  <si>
    <t>Spokane</t>
  </si>
  <si>
    <t xml:space="preserve">Native Tradition is that winter time is a time for telling stories, doing crafts, making regalia and cooking. We propose to open the AICC up to the community to bring back those traditions. AICC will hang banners throughout the Center and will have printed materials available to everyone who comes in. We feel that the banners and printed material will “start the conversation” about Census and we will be able to help our population see what is at stake and why a complete count is beneficial for our community and our Tribes.  </t>
  </si>
  <si>
    <t>City of Medical Lake</t>
  </si>
  <si>
    <t>Census Assistance to the Residents of Medical Lake</t>
  </si>
  <si>
    <t xml:space="preserve">The City will hire two individuals to provide informational meetings in the City's auditorium, develop flyers to post throughout town, offer one-on-one and group Q&amp;A sessions, and individually assist anyone who asks to complete the Census, including providing assistance with completing the Census on a computer. The individuals will meet with all local civic groups, city council, volunteer groups, the Food Bank Association members, and others to "get out the message" regarding the Census and offer any assistance requested.  </t>
  </si>
  <si>
    <t>Community Action Center</t>
  </si>
  <si>
    <t>Whitman County Outreach to People Experiencing Poverty</t>
  </si>
  <si>
    <t>Whitman</t>
  </si>
  <si>
    <t xml:space="preserve">We propose to follow up with individuals from Pullman’s point-in-time homeless count. As we offer case management or other housing services, we will highlight one-on-one help completing the Census survey. We will guide these clients through completion of the Census during these meetings. We also propose to reach out to individuals experiencing poverty in Whitman County’s rural communities. We will partner with schools, law enforcement, and churches (with whom we have existing relationships) to plan and complete rural outreach events. </t>
  </si>
  <si>
    <t>The Fig Tree</t>
  </si>
  <si>
    <t>Faith Community Leaders Outreach to Hard to Count Communities</t>
  </si>
  <si>
    <t>This project will map local faith communities onto the map of hard to count communities.  We will send a mailing to all faith communities with information and tools such as the "2020 Census Faith Toolkit" prepared by the organization Faith in Public Life. We will provide the means for these faith communities to understand how they can ensure all those served through their community can be counted in the census and why this is important. We will do follow up outreach to faith communities in geographic proximity to identified hard to count communities. The Fig Tree will contract with one person to coordinate this effort, and cover staff and other expenses.</t>
  </si>
  <si>
    <t>The Family Guide</t>
  </si>
  <si>
    <t>Census Day at Earth Day &amp; The Family Fun Fair!</t>
  </si>
  <si>
    <t>This proposal will support the promotion of Be Counted at the 50th Earth Day events on April 4th, April 18th and April 22nd &amp; visit the Census 2020 information table for an on-site canvassing. We will add a cultural village during the Earth Day event and allow racial and cultural organizations to participate for FREE and offer Bi-lingual Questionnaires. We will also include homeless, low-income organizations, and individuals/groups who distrust the government to participate. We will encourage attendees who fill out the form to receive a swag bag (donated by event sponsors) plus be entered into a drawing (prize is donated by an event sponsor). This will be added to our press releases, posters, social media and fliers.</t>
  </si>
  <si>
    <t>Friends of KSPS</t>
  </si>
  <si>
    <t>Video Messaging and Public Forum Streaming</t>
  </si>
  <si>
    <t>Ferry, Stevens, Pend Oreille, Lincoln, Adams, Spokane, Whitman, Asotin, Garfield, Columbia</t>
  </si>
  <si>
    <t>We aim to improve Census 2020 outcomes for hard-to-count populations two ways:                                                                                                          1. By featuring trusted messengers of local HTC groups in 2 to 4 localized promo spots that air on KSPS stations, are promoted on social media, and are provided to local commercial stations for their use.                                          2. By live-streaming, recording and disseminating a public forum hosted by the Spokane County Complete Count Committee to reach a wider audience.</t>
  </si>
  <si>
    <t>HIP of Spokane County Dba/Community-Minded Enterprises</t>
  </si>
  <si>
    <t>Video Outreach</t>
  </si>
  <si>
    <t xml:space="preserve">We propose producing three videos designed to reach the Spokane area’s Native American population using the studio, equipment, and staff of Community-Minded Television. We propose using local tribal leaders in our videos to share Census information. These tribal leaders will inform and help craft the script and messaging in the videos so it is relevant and appropriate to our audience. We believe this approach will result in more Native Americans filling out the Census and therefore improve Census 2020 outcomes. </t>
  </si>
  <si>
    <t>Marshallese Community Advisory Board</t>
  </si>
  <si>
    <t xml:space="preserve">Marshallese 2020 Census Outreach </t>
  </si>
  <si>
    <t>Grant funding will allow the Marshallese Community Advisory Board (CAB) to fund and partner with Marshallese pastors to spread census education to their congregation, encouraging them to complete the census. We will also hire Marshallese Census Navigators who hold positions in the Spokane community as Community Health Workers, Insurance Navigators, and Bilingual Specialists to serve as trusted messengers and encourage the Marshallese community to complete the Census.</t>
  </si>
  <si>
    <t>New Hope</t>
  </si>
  <si>
    <t>Count Me, I Matter!</t>
  </si>
  <si>
    <t>Adams</t>
  </si>
  <si>
    <t>We propose a 2-tiered, consecutive weekend, progressive "Count Me" event to draw people in and inform them about the importance of being counted.  We will offer on-site electronic access to respond on-line. Activies will include:                 1. Advertising and Promotion of the 3 events. (Posters, social media, radio announcements)
2. 2 "Count Me" events.  Local music and food truck provided at a venue while a few of the local agencies offering their services and fun family activities are facilitated.
3. 2 internet-connected iPads are live and readily connected to respond to the census count in person, on the spot.</t>
  </si>
  <si>
    <t>Rural Resources Community Action</t>
  </si>
  <si>
    <t>Northeast Washington Census Coordinator</t>
  </si>
  <si>
    <t>Ferry, Stevens, Pend Oreille, Lincoln, Adams</t>
  </si>
  <si>
    <t xml:space="preserve">We propose providing general coordination of activities, partnership with local and regional governmental and nonprofit entities, community engagement, reporting of committee efforts for local, state and U.S. Census campaign officials, and communication with local/regional organizations regarding census 2020 "You Matter Get Counted" efforts. Our plan is to build relationships in all five counties to provide true and accurate information as to how and why the Census information is used and why it is so important to our communities and the lasting (ten year) effect it will have if we are unable to count everyone. </t>
  </si>
  <si>
    <t>Solace, fiscally sponsored by The Smith-Barbieri Progressive Fund</t>
  </si>
  <si>
    <t>Making The Census Accessible For The Trasngender Community via Technology</t>
  </si>
  <si>
    <t>Solace is a mobile application that allows transgender individuals to plot out their transition goals, obtain credible information in terms of how to accomplish said goals, and track their overall progress. Every user account currently has a goal under the Legal section which gives them a brief overview of how to be counted in the Census, and how to do so in conformity with their gender identity and applicable laws. For the purposes of Census 2020, we propose expanding and enhancing the content within this goal, allowing us to provide more specific information to individuals in different geographic regions.</t>
  </si>
  <si>
    <t>Southeast Washington Economic Development Association</t>
  </si>
  <si>
    <t xml:space="preserve">Support Complete County Committee for marketing, and events within Asotin County. </t>
  </si>
  <si>
    <t>Asotin</t>
  </si>
  <si>
    <t xml:space="preserve">We have formed a Census Complete Count group that widely represents all stakeholders and areas of the cities and counties to be able to outreach to Asotin County. The group includes County Commissioners, City Mayors, Library, Hospital administration, Health Department director, School District staff, Church Outreach person, Senior/Community Center director, Community College, Worksource Outreach Specialist, Rural Resources, Chamber Director, Transit Director, and Southeast Washington EDA. These funds will help our group outreach to this rural population, with a diverse low-income, senior population, and outlying rural areas.  </t>
  </si>
  <si>
    <t>Spokane Area Tenants United</t>
  </si>
  <si>
    <t>Tenant-Based Census Outreach Deep Canvassing Campaign</t>
  </si>
  <si>
    <t xml:space="preserve">Spokane Area Tenants United, SATU, is a tenant based advocacy group. We want to help other tenants gain their voice and help improve housing for all. This is especially important when 70% of Spokane tenants are people of color, with the other 30% composed of the working poor, single parents, LGBTQ, very low income, elderly or disabled. The majority utilize local social services to ensure housing security, education and more. Our door-to-door campaign is meant for tenants to chat with other tenants about the importance of completing the census. This will more than likely lead to tenants of all backgrounds, to understand just how important their voice really is within their neighborhood, community and state. Our campaign includes deep canvassing, letting them lead the conversation, which will help make those connections. This will hopefully encourage them to connect with the Zone Project/NECC more often and to get involved with their neighborhood. </t>
  </si>
  <si>
    <t>Spokane Neighborhood Action Partners</t>
  </si>
  <si>
    <t>Spokane Neighborhood Action Partners - Be Counted, It Matters!</t>
  </si>
  <si>
    <t xml:space="preserve">The proposed funding will provide for the implementation of our comprehensive Census outreach plan. To supplement our efforts to improve Census response rates, we also plan to promote Census understanding and participation through our online and social media communications. We routinely provide community information using our newsletter articles, Facebook page and organization website. Finally, SNAP regularly engages in community outreach events and Census 2020 information will be included  as events are scheduled during this time period.   </t>
  </si>
  <si>
    <t>Tenants Union of Washington State</t>
  </si>
  <si>
    <t>Renters Count</t>
  </si>
  <si>
    <t>Ferry, Stevens, Pend Oreille, Lincoln, Adams, Spokane</t>
  </si>
  <si>
    <t>Under this grant, the TU will launch the Renters Count Census outreach and participation program. Activites will include: raise awareness, provide multilingual Census educational materials, and assist tenants in completing the Census.</t>
  </si>
  <si>
    <t>The Zone Project/NECCA</t>
  </si>
  <si>
    <t>Aligning organizations and engaging residents via NE Community Center and The Zone Project</t>
  </si>
  <si>
    <t>NECCA, through a part-time organizer, will provide detailed 2020 Census education to leaders and staff designated by each organization and receive written commitments (MOUs) from partneragencies to promote the importance of Census participation and invite families to a variety of education activities at the Center, including connecting them with tablets and computers where they can easily complete their online Census survey. At least two community health workers will be hired with lived experience and language skills to engage Marshallese and Russian-speaking populations. NECCA will also ensure 4 family resource coordinators and 5 family advocates currently working in 9 centers/schools are trained to share targeted, accurate Census information with students, families, staff and school officials, using tablets at school resource nights to help families fill out their surveys. NECC will host 6 weekly Census "pop-up" parties with give-aways after a large kick-off event in mid-March with giveaways, food and celebration. The Center will connect with over 2,500 hard-to-count households through the activities of this program and help 250 people complete the survey in person.</t>
  </si>
  <si>
    <t>Thin Air Community Radio</t>
  </si>
  <si>
    <t>10 Questions, 10 Minutes, 10 Years</t>
  </si>
  <si>
    <t>Ferry, Stevens, Pend Oreille, Lincoln, Adams, Spokane,Whitman</t>
  </si>
  <si>
    <t>KYRS provides a forum for neglected and underserved communities in the greater Spokane and Inland Northwest region. The proposed activities include: interviews on 10 KYRS programs, weekly segments on 5 KYRS programs from February 1st through April, underwriting announcement on 10 KYRS programs, and a run of scheduled announcements and PSA’s for other participating nonprofits.</t>
  </si>
  <si>
    <t>Tilikum</t>
  </si>
  <si>
    <t>Serving the Deaf and Hard of Hearing Community</t>
  </si>
  <si>
    <t xml:space="preserve">Adams, Lincoln, Pend Oreille, Spokane, Stevens </t>
  </si>
  <si>
    <t>If funded, this proposal would set up a vlog in sign language to discuss about Census 2020, post on the agency's website and social media from Feb-June, reaching approximately 600 people. This proposal would also set up four outreach booths in Spokane area, talk with Deaf and Hard of Hearing attendees about Census 2020 and share flyers, from March to June, reaching 300 people.</t>
  </si>
  <si>
    <t>Volunteer Food and Resource Center</t>
  </si>
  <si>
    <t>Encouraging Everyone to Count</t>
  </si>
  <si>
    <t>Stevens</t>
  </si>
  <si>
    <t>The Volunteer Food &amp; Resource Center (VFRC) will be used as a hub for hard-to-count populations. Many of our clients reside in a very rural and hard to reach area in Stevens County, but use the VFRC for supplemental food and other resources. With a lot of these clients, there is a trust issue with the government and many live off the grid for their own purposes. We are currently set up with extra computers to help these clients with submitting their information for the census. The staff and volunteers at the VFRC have gained a lot of trust over the years with a lot of these at risk clients and we would be able to put their minds at ease.</t>
  </si>
  <si>
    <t xml:space="preserve">West Central Community Center </t>
  </si>
  <si>
    <t>Stop and Be Counted</t>
  </si>
  <si>
    <t>1. We will hire a part-time, temporary employee to conduct community outreach and coordinate any activities regarding Census collection. This will include coordinating with each tenant and program office as well as managing the computer lab during designated hours, distributing flyers throughout the community and managing an information table in our Center's main lobby.         2. All staff and tenant staff will be informed of the importance of Census data and will be trained in the use of technology to assist clients and visitors.           3. We will hold a launch day with food and swag bags for the first 200 participants who stop in and are counted.  Staff will wear brightly-colored t-shirts each Friday to promote the Census.                                                      4. All of our social media accounts and newsletters will promote the Census throughout the entire time period.</t>
  </si>
  <si>
    <t>World Relief</t>
  </si>
  <si>
    <t>Educational Outreach to Refugees/Immigrant Communities</t>
  </si>
  <si>
    <t>Spokane, Whitman</t>
  </si>
  <si>
    <t xml:space="preserve">Our plan is use these grant funds to hire a community organizer to spearhead Census outreach work for the months associated with this grant. Our highest priority is the Latinx community. This person will: learn about the Census and materials available in different languages, meet with community leaders that we identify to learn how to best to do Census education, hold learning events at churches, community centers, and other places, and promote World Relief services at the same time, giving this work ongoing impact beyond the Census. </t>
  </si>
  <si>
    <t>YWCA Spokane</t>
  </si>
  <si>
    <t>Trauma Informed Census Taking: Reducing Participation Barriers for Hard-to-Count Populations</t>
  </si>
  <si>
    <t>YWCA Spokane is seeking funding so we may implement programs to improve Census 2020 outcomes for hard-to-count populations. We are Spokane’s only state recognized program providing services to victim/survivors of intimate partner domestic violence. Experiencing domestic violence may make one less likely to participate in the Census due to concerns about the safety of personal information, mistrust of systems of power including governmental systems, practical barriers to completion such as unstable or inadequate internet access or insufficient funding for postage, forgetfulness or failing to make Census completion a priority due to other concerns and demands in one’s life, and/or lack of education surrounding the importance of Census completion. Additional funding would allow YWCA Spokane to design and implement programming to reduce these barriers and engage our clients in 2020 Census completion in a way that feels safe and empowering.</t>
  </si>
  <si>
    <t>- WA Communities for Children
- Innovia Foundation (see list of re-grants in tab)
- WA State Community Action Partnership</t>
  </si>
  <si>
    <t>- Chelan County
- Douglas County
- Grant County
- Okanogan County</t>
  </si>
  <si>
    <t>- Pandemic: special outreach through food drives, supermarkets, and churches</t>
  </si>
  <si>
    <t>Trusted Messengers Allotted</t>
  </si>
  <si>
    <t>La Casa Hogar</t>
  </si>
  <si>
    <t>Raiz of Planned Parenthood</t>
  </si>
  <si>
    <t>SW WA Communities United for Change</t>
  </si>
  <si>
    <t>Congolese Integration Network</t>
  </si>
  <si>
    <t>Nuestra Casa</t>
  </si>
  <si>
    <t>Iraqi Community Center of Washington</t>
  </si>
  <si>
    <t>Channel A/TV</t>
  </si>
  <si>
    <t>The Noble Foundation</t>
  </si>
  <si>
    <t>Korean Community Service Center</t>
  </si>
  <si>
    <t>Somali Family Safety Task Force</t>
  </si>
  <si>
    <t>Wakulima</t>
  </si>
  <si>
    <t>African Community &amp; Housing Development</t>
  </si>
  <si>
    <t>Northwest Kenyan Community Association</t>
  </si>
  <si>
    <t>APIC - Yakima</t>
  </si>
  <si>
    <t>Equal Rights Washington</t>
  </si>
  <si>
    <t>KhAAG</t>
  </si>
  <si>
    <t>Muslim Community Neighborhood Association</t>
  </si>
  <si>
    <t>Entre Hermanos</t>
  </si>
  <si>
    <t>CAIR-WA</t>
  </si>
  <si>
    <t>APIC South Puget Sound</t>
  </si>
  <si>
    <t>Community Health Worker Coalition for Migrants and Refugees</t>
  </si>
  <si>
    <t>Washington Immigration Solidarity Network</t>
  </si>
  <si>
    <t>Organizacion CentroAmericano</t>
  </si>
  <si>
    <t>Washington Coalition of African Community Leaders</t>
  </si>
  <si>
    <t>People of Color Coalition</t>
  </si>
  <si>
    <t>Somos Seattle</t>
  </si>
  <si>
    <t>Washington Sin Fronteras</t>
  </si>
  <si>
    <t>Yakima Pride</t>
  </si>
  <si>
    <t>OutSpokane</t>
  </si>
  <si>
    <t>NAACP Spokane</t>
  </si>
  <si>
    <t>Our Place/Nuestra Casa Multicultural Center</t>
  </si>
  <si>
    <t>North American Post Publishing, Inc.</t>
  </si>
  <si>
    <t>Pasitos Gigantes</t>
  </si>
  <si>
    <t>Latino Educational Training Institute</t>
  </si>
  <si>
    <t>Living Well Kent Collaborative</t>
  </si>
  <si>
    <t>South King Youth Engagement Coalition</t>
  </si>
  <si>
    <t>Federal Way Black Collective</t>
  </si>
  <si>
    <t>Greenlight Project</t>
  </si>
  <si>
    <t>Gambian Talents Promotion</t>
  </si>
  <si>
    <t>Teenagers Plus</t>
  </si>
  <si>
    <t>Pacific NW Ugandan American Association</t>
  </si>
  <si>
    <t>Alliance for Persecuted People Worldwide</t>
  </si>
  <si>
    <t>Middle Eastern and North African Coalition</t>
  </si>
  <si>
    <t>Community to Community</t>
  </si>
  <si>
    <t>Area Covered</t>
  </si>
  <si>
    <t>Skagit, Whatcom</t>
  </si>
  <si>
    <t>Yakama/Yakima El Censo</t>
  </si>
  <si>
    <t>Yakima</t>
  </si>
  <si>
    <t>Franklin, Yakima</t>
  </si>
  <si>
    <t>King, Pierce, Snohomish</t>
  </si>
  <si>
    <t>King</t>
  </si>
  <si>
    <t>County Covered</t>
  </si>
  <si>
    <t>Pierce</t>
  </si>
  <si>
    <t>King, Pierce, Snohomish, Spokane</t>
  </si>
  <si>
    <t>Clark, Cowlitz</t>
  </si>
  <si>
    <t>Urban League of Metropolitan Seattle</t>
  </si>
  <si>
    <t>CAFÉ/Community for the Advancement of Family Education</t>
  </si>
  <si>
    <t>Chelan, Douglas</t>
  </si>
  <si>
    <t>King, Pierce, Snohomish, Thurston, Yakima</t>
  </si>
  <si>
    <t>King, Kitsap, Pierce, Whatcom, Yakima</t>
  </si>
  <si>
    <t>Thurston</t>
  </si>
  <si>
    <t xml:space="preserve">King, Franklin, Pierce, Walla Walla, Yakima </t>
  </si>
  <si>
    <t>Para Los Niños de Highline</t>
  </si>
  <si>
    <t xml:space="preserve">King </t>
  </si>
  <si>
    <t>Clark, Franklin, King, Pierce, Thurston</t>
  </si>
  <si>
    <t>El Centro de la Raza</t>
  </si>
  <si>
    <t>Eastside Refugee and Immigrant Coalition</t>
  </si>
  <si>
    <t>LGBTQ Allyship</t>
  </si>
  <si>
    <t>King, Snohomish</t>
  </si>
  <si>
    <t>Clark, King, Pierce, Snohomish, Spokane, Whitman</t>
  </si>
  <si>
    <t>Latinos en Spokane</t>
  </si>
  <si>
    <t>Pierce, Yakima</t>
  </si>
  <si>
    <t>Tri-Cities LULAC</t>
  </si>
  <si>
    <t>Franklin</t>
  </si>
  <si>
    <t>Friends of the Black Lens/Carl Maxey Center</t>
  </si>
  <si>
    <t>Casa Latina</t>
  </si>
  <si>
    <t>OneAmerica</t>
  </si>
  <si>
    <t>Clark, King, Skagit, Yakima</t>
  </si>
  <si>
    <t>Coalition of Immigrants Refugees and Communities of Color</t>
  </si>
  <si>
    <t>Eritrean Association of Greater Seattle</t>
  </si>
  <si>
    <t>Ethiopian Community in Seattle</t>
  </si>
  <si>
    <t>People Empowerment &amp; Renewal Services (PEARS)</t>
  </si>
  <si>
    <t>APACEVotes</t>
  </si>
  <si>
    <t>LatinX Unidos of South Sound</t>
  </si>
  <si>
    <t>Snohomish</t>
  </si>
  <si>
    <t>Spokane Ministerial Fellowship</t>
  </si>
  <si>
    <t>Statewide</t>
  </si>
  <si>
    <t>Cowlitz</t>
  </si>
  <si>
    <t>Clark</t>
  </si>
  <si>
    <t xml:space="preserve">Pierce </t>
  </si>
  <si>
    <t>Allottees &amp; Affiliated Tribes of the Quinault Reservation</t>
  </si>
  <si>
    <t>Confederated Tribes of the Colville Reservation</t>
  </si>
  <si>
    <t>Haida Heritage Foundation</t>
  </si>
  <si>
    <t>Hazel Pete Institute of Chehalis Basketry</t>
  </si>
  <si>
    <t>Jamestown S’Klallam Tribe</t>
  </si>
  <si>
    <t>Lummi Nation</t>
  </si>
  <si>
    <t>Missing &amp; Murdered Indigenous Women Washington</t>
  </si>
  <si>
    <t>Native Action Network</t>
  </si>
  <si>
    <t>Native Unite In Journey</t>
  </si>
  <si>
    <t>NDN Girl Spirit Boy Creations</t>
  </si>
  <si>
    <t>Nooksack Indian Tribe</t>
  </si>
  <si>
    <t>Port Gamble S’Klallam Tribe</t>
  </si>
  <si>
    <t>Quinault Indian Nation</t>
  </si>
  <si>
    <t>Sauk-Suiattle Indian Tribe</t>
  </si>
  <si>
    <t>Spokane Tribe of Indians</t>
  </si>
  <si>
    <t>Swinomish Indian Tribal Community</t>
  </si>
  <si>
    <t>Tana Stobs Canoe Family</t>
  </si>
  <si>
    <t>Tlingit &amp; Haida WA Chapter</t>
  </si>
  <si>
    <t>United Indians of All Tribes Foundation</t>
  </si>
  <si>
    <t xml:space="preserve">Unkitawa </t>
  </si>
  <si>
    <t>Upper Skagit Indian Tribe</t>
  </si>
  <si>
    <t>Um Pli na ah Ha Quileute Canoe Family</t>
  </si>
  <si>
    <t>Yakama Nation</t>
  </si>
  <si>
    <t>Whit’s Wicked Creations/Whitney Lewis</t>
  </si>
  <si>
    <t>Ta'lunauW Canoe Club</t>
  </si>
  <si>
    <t>WA State, Peninsula</t>
  </si>
  <si>
    <t>Spokane City, Spokane County</t>
  </si>
  <si>
    <t>Colville Reservation</t>
  </si>
  <si>
    <t>Cowlitz County, Longview, Tukwila, Toledo, Vancouver</t>
  </si>
  <si>
    <t>King County</t>
  </si>
  <si>
    <t>Skokomish Reservation, Lakewood, Puyallup</t>
  </si>
  <si>
    <t>Port Townsend, Port Hadlock, Sequim, Port Angeles</t>
  </si>
  <si>
    <t>Lummi Reservation</t>
  </si>
  <si>
    <t>Olympia, Medicine Creek Territory</t>
  </si>
  <si>
    <t>Seattle, Puyallup, King County</t>
  </si>
  <si>
    <t>King County, Kent</t>
  </si>
  <si>
    <t>Muckleshoot Reservation, WA Tribal Reservations, Tacoma</t>
  </si>
  <si>
    <t>Nooksack Reservation</t>
  </si>
  <si>
    <t>Port Gamble Reservation</t>
  </si>
  <si>
    <t>Quinault Reservation</t>
  </si>
  <si>
    <t>Darrington, Sauk-Suiattle Reservation</t>
  </si>
  <si>
    <t>Spokane Reservation</t>
  </si>
  <si>
    <t>Swinomish Reservation</t>
  </si>
  <si>
    <t>Quinault Reservation, Suquamish reservation</t>
  </si>
  <si>
    <t>King County, Seattle</t>
  </si>
  <si>
    <t>Seattle, King County</t>
  </si>
  <si>
    <t>Upper Skagit Reservation</t>
  </si>
  <si>
    <t>Quileute, Makah, Hoh, Lower Elwha Reservations</t>
  </si>
  <si>
    <t>Chehalis Reservation, Tumwater</t>
  </si>
  <si>
    <t>Yakama Reservation</t>
  </si>
  <si>
    <t>- Na'ah Illahee Fund (27 partners)
- Latino Community Fund (34 partners)
- WA Progress Fund (31 partners)
- City of Renton</t>
  </si>
  <si>
    <t>- Pandemic: Expanded outreach to low-income rural communities through foodbanks and religious community</t>
  </si>
  <si>
    <t>- GOTC Census parties in Puget Sound &amp; Spokane
- Pandemic: double down on social media, produce &amp; distribute masks</t>
  </si>
  <si>
    <t>- QACs
- Pandemic: Expanded social media activities</t>
  </si>
  <si>
    <t>Yes to partners
See subgrants made by Innovia in additional spreadsheet</t>
  </si>
  <si>
    <t>- QACs for all 3 counties
'- Expanded coordination across the counties to meet challenge of the pandemic</t>
  </si>
  <si>
    <t>COMMUNITY CONTRACTS: PARTNERS, TARGETS, ACTIVITIES, BUDGETS (Final)</t>
  </si>
  <si>
    <t>Chelan Douglas Complete Count Committee
City of Wenatchee
Brooklyn Holton, bholton@wenatcheewa.gov, 509.888.3258</t>
  </si>
  <si>
    <t>Final Invoiced Amount</t>
  </si>
  <si>
    <t>INTERAGENCY &amp; INTERLOCAL CONTRACTS: PARTNERS, TARGETS, ACTIVITIES, BUDGETS (Final)</t>
  </si>
  <si>
    <t>Attorney General's Office</t>
  </si>
  <si>
    <t>- WA State residents
- Provide information to enable population to detect and avoid Census scams</t>
  </si>
  <si>
    <t>- Produce Scams flyer
- Translate into 12 languages</t>
  </si>
  <si>
    <t>- Available for download on OFM Census website</t>
  </si>
  <si>
    <t>- Department of Enterprise Services for storage and fulfillment
- Washington State School for the Blind for braille transcript</t>
  </si>
  <si>
    <t>- state agencies
- school system
- any other Washington-based entity (government or nongovernment)</t>
  </si>
  <si>
    <t>- design of print materials
- production of print materials
- organization of distribution
- production of training video
- production of call center messages (Spanish &amp; English)</t>
  </si>
  <si>
    <t>Department of Social and Health Services (DSHS)
- only contract that ran through 10/30/2020</t>
  </si>
  <si>
    <t>Washington State Lottery</t>
  </si>
  <si>
    <t>- statewide audience</t>
  </si>
  <si>
    <t>- integration of WA Counts 2020 message into basic promotional materials, running through mid-October 2020</t>
  </si>
  <si>
    <t>Commission on Hispanic Affairs</t>
  </si>
  <si>
    <t>- Hispanic population, especially in Central and Eastern Washington and parts of Puget Sound</t>
  </si>
  <si>
    <t>- Community organizations serving the Hispanic population</t>
  </si>
  <si>
    <t>- Community Outreach activities, especially those combining pandemic assistance with Census promotion/completion
- Partnership with Hispanic stores and restaurants
- Radio and TV ads, podcasts, especially leverating partnership with KBTC</t>
  </si>
  <si>
    <t>City of Seattle</t>
  </si>
  <si>
    <t>- Bilingual radio &amp; TV advertisements
- Bilingual street banners
- Bilingual fliers for supermarkets
- Bilingual Social media
- Prepaid radio ads thru October 2020</t>
  </si>
  <si>
    <t>- Foreign-born populations in Seattle and beyond</t>
  </si>
  <si>
    <t xml:space="preserve">Name of Media &amp; Target Audience </t>
  </si>
  <si>
    <t>Activities and Estimated Audience Size</t>
  </si>
  <si>
    <t>Actidud Latina
Latinx</t>
  </si>
  <si>
    <t>Estimated Audience Size: 5,000 in the Greater Seattle area
Create &amp; run three different PSAs on Radio Iranshahr; post articles on website, on social media, in monthly newsletter. Target seniors</t>
  </si>
  <si>
    <t xml:space="preserve">Alefba Group
Iranian </t>
  </si>
  <si>
    <t>Estimated Audience Size: Ranges from 30,000-55,000 viewers per month. 
Conduct interviews with multiple trusted communitiy leaders at Census 2020 Summit. Produce &amp; distribute video footage on online TV stations, podcasts, print &amp; social media.</t>
  </si>
  <si>
    <t>Estimated Audience Size: 50,000 in King, Snohomish, Pierce, Thurston, Skagit, and Whatcom Counties.
Produce a series of PSAs featuring local influencers to be aired on Actitud Latina social media outlets.</t>
  </si>
  <si>
    <t>Channel A TV 
Multicultural</t>
  </si>
  <si>
    <t>El Rey 1360 
Latinx</t>
  </si>
  <si>
    <t xml:space="preserve">Estimated Audience Size: 150,000 listeners per week, residing in Skagit, Snohomish, King, Pierce, and Thurston counties.
Produce &amp; broadcast recorded &amp; live radio spots during regular programming; conduct 1 interview per month with Census 2020 representative; create &amp; distribute social media videos of each El Rey 1360 radio host endorsing the Census; post and distribute Spanish-language flyers and info on website and via social media. </t>
  </si>
  <si>
    <t>First African Methodist Episcopal Church (FAME)
African American</t>
  </si>
  <si>
    <t>Estimated Audience Size: 6,000 – 10,000 residing primarily in Seattle and South King County.
Conduct focus groups with Census trainers; create PSAs for FAME radio programs; create &amp; distribute brochures and leaflets; conduct outreach &amp; assistance completing Census via multiple church ministries. Develop call to action for YouTube, Facebook and other social media.</t>
  </si>
  <si>
    <t>International Examiner
Asian API</t>
  </si>
  <si>
    <t>Estimated Audience: 20,000 people per issue; 2 issues per month
Website impressions are 2,900 – 6,100 per day
18 different ethnic backgrounds, majority are API residing in King County.
Produce and run 4-5 full page ads of sponsored content about Census 2020 participation.</t>
  </si>
  <si>
    <t>JoySeattle News 
Korean</t>
  </si>
  <si>
    <t>Estimated Audience Size: 13,600 unique visitors per month from Puget Sound area.
Produce and run monthly article &amp; banner ads focused on benefits to the local Korean community.</t>
  </si>
  <si>
    <t>KVRU 105.7 FM 
Multicultural</t>
  </si>
  <si>
    <t xml:space="preserve">Estimated Audience Size: 3,000 focus on South Seattle and Renton
Develop, run &amp; broadcast PSAs in 8 languages plus English (Amharic, Chinese, Oromo, Somali, Spanish, Tagalog, Tigrinya and Vietnamese). </t>
  </si>
  <si>
    <t>La Raza del Noroeste/Sound Publishing
Latinx</t>
  </si>
  <si>
    <t>Estimated Audience Size 20,000 in Western WA
Develop and run monthly half-page, full-color ads; publish bi-monthly articles and/or editorials. All editorial content appears in print and online at www.LaRazaNW.com and is shared on social media (Facebook, Twitter &amp; Instagram). Social Media Posts outlining the outreach efforts in the City of Seattle.</t>
  </si>
  <si>
    <t>- 22 contracts with ethnic media outlets
- Community outreach coordinators
- Latino Northwest Communications</t>
  </si>
  <si>
    <t>-In-language census promotional activities with media that the ethnic media outlets use
- Individual outreach to certain minority populations In Seattle with Trusted Messengers
- Prepaid ad buy through October 2020 with Latino Northwest In Spanish and three Mexican languages</t>
  </si>
  <si>
    <t>Latino Northwest Communications/ Univision Seattle
Latinx</t>
  </si>
  <si>
    <t>Estimated Audience Size: 500,000 – 600,000 Latinx statewide
Produce 3 information PSAs that will be aired on Univision
July-October - produce and air informational PSA in Spanish and 3 Meso-American languages</t>
  </si>
  <si>
    <t>Muslim Community and Neighborhood Association
Various Muslim communities</t>
  </si>
  <si>
    <t>Estimated Audience Size: 50,000
Train Muslim scholars who deliver weekly Friday speech gathering at various Islamic Centers in the region. Distribute flyers &amp; online media to reinforce messaging.</t>
  </si>
  <si>
    <t>Seattle Chinese Post, Inc 
Chinese</t>
  </si>
  <si>
    <t>Estimated Audience Size: 40,000 viewers per month in King, Snohomish, and Pierce Counties
Publish monthly articles/editorials on importance of completing the Census. Produce &amp; distribute ads &amp; information via social media and in print/online newspaper.</t>
  </si>
  <si>
    <t xml:space="preserve">Estimated Audience Size: Unclear, but signal covers over 3.5M and 200k mobile users in King, Snohomish, and Pierce Counties
Produce &amp; distribute radio ads and promote the Census via our social media.
</t>
  </si>
  <si>
    <t>Seattle Chinese Radio
Chinese</t>
  </si>
  <si>
    <t>Estimated Audience Size: No number provided; extensive print and social distribution
Develop &amp; run 4-page "pull-out" that readers can save for future reference; run online articles as well. Distribute messaging via social media.</t>
  </si>
  <si>
    <t>Seattle Gay News 
LGBTQ+</t>
  </si>
  <si>
    <t>Estimated Audience Size:  10,000 copies published weekly and distributed in Snohomish and King Counties.
Distribute Census material via online news site.</t>
  </si>
  <si>
    <t>Seattle Korean Weekly 
Korean</t>
  </si>
  <si>
    <t>Seattle Medium 
African American</t>
  </si>
  <si>
    <t>Estimated Audience Size: 110,000 people in King and Pierce Counties
Develop Census Info landing page; create &amp;  publish Census Guide stressing value of the Census for the African American community. Write &amp; run feature articles.</t>
  </si>
  <si>
    <t xml:space="preserve">Estimated Audience Size: 30,000 copies per month; 50,000 estimated readership; 10k monthly active users in King, Snohomish, and Pierce Counties
Publish ½ page full-color ad on website, run banner ads, feature info with direct link to 2020 Census site. </t>
  </si>
  <si>
    <t>Soy Sauce
Japanese</t>
  </si>
  <si>
    <t>Estimated Audience Size: 8,500
Conduct a video competition targeted at youth to produce 1 min. PSA videos on "why the Census is important"; distributing materials in 13 languages via social media, newsletters, email listservs, etc.</t>
  </si>
  <si>
    <t>Tasveer 
South Asian</t>
  </si>
  <si>
    <t>Tu Decides Media
Latinx</t>
  </si>
  <si>
    <t>Estimated Audience Size: 54,000 statewide? (Western WA + Yakima, Benton, and Franklin Counties)
Create &amp; post full-page ads in Spanish &amp; English in e-newspaper, on website, via social media. Write monthly stories on importance of the Census monthly.</t>
  </si>
  <si>
    <t>Estimated Audience Size: Approximately 400,000 people in Western WA
Create &amp; run series of radio PSAs.</t>
  </si>
  <si>
    <t>Tu Familia FM 
Latinx</t>
  </si>
  <si>
    <t>Wakulima USA
Kenyan</t>
  </si>
  <si>
    <t>Estimated Audience Size: 500 – 700 households throughout King County
Create and distribute informational video; conduct online campaign urging community members to complete Census</t>
  </si>
  <si>
    <t>Washington African Media Association (WAMA)
East African</t>
  </si>
  <si>
    <t xml:space="preserve">Estimated Audience Size: 10,000 – 15,000 in King and Snohomish Counties
Conduct and distribute interviews with elected official Girmay Zahilay as well as other community leaders. PSAs in Amharic, Tigrigna, and Somali.  </t>
  </si>
  <si>
    <t>See sheet with list and details of ethnic media subcontracts</t>
  </si>
  <si>
    <t>15 community liaisons engaged in online and (when possible) direct outreach to the following language/cultural communities: African American,
Amharic, 
Arabic, Cantonese Chinese, Cham, Khmer, Korean, Mandarin Chinese, Somali, Spanish,  Tagalog, Tigrinya, Vietnamese, Unhoused</t>
  </si>
  <si>
    <t>City of Shoreline</t>
  </si>
  <si>
    <t>- Initial training and informational table
- Online communications with residents and fliers in lunch deliveries
- Mailing to every household</t>
  </si>
  <si>
    <t>City of Lakewood</t>
  </si>
  <si>
    <t>- Initial training and community meetings
- Online communications with residents and continued CCC meetings
- Postcard to every household</t>
  </si>
  <si>
    <t>Sno-Isle Libraries</t>
  </si>
  <si>
    <t>- Ati-Atihan Group of WA
- Bataan-Corregidor Survivors' Assoc
- Coalition of Filipino American Orgs
FilAm Journal/FilAm Radyo
- Filipino American Educators of WA
-Filipino American Resources -Educ'l Advancement
-Filipino Assoc of Kitsap Co
-Filipino Chamber of Commerce of PNW
- Holy Rosary School Snoho
- IDIC Filipino Senior and Family Services
- Ilocandian Club of Kitsap Co.
- Inland Boatmen's Union Workers
- Intercultural Commission of St. Thomas More
- NaFFAA
- Pangasinan Assoc of the PNW
- Seattle Mabuhay Lions Club
- Visayan Circle</t>
  </si>
  <si>
    <t>- Snohomish County
- Island County</t>
  </si>
  <si>
    <t>- Jan/February Open Houses
- Attended Snohomish and Island County CCCs monthly meetings
- Displayed OFM banners at all libraries
- Website
- Distribute pens &amp; brochures with library pick ups
- produced and distributed other promotional materials</t>
  </si>
  <si>
    <t>Clallam County</t>
  </si>
  <si>
    <t>City of Kent</t>
  </si>
  <si>
    <t>City of Vancouver</t>
  </si>
  <si>
    <t>- Regular CCC meeting
- LWV hosted helpline
- Mailer Insert
- Print &amp; Web Ads/Social Media
- Postcard &amp; Census flyers</t>
  </si>
  <si>
    <t>- Partnered with City of Renton &amp; City of Bellevue</t>
  </si>
  <si>
    <t>- Informational tables
- Social Media in 5 languages
- Radio Interviews/PSAs
- Continuous online outreach
- Grocery gift cards</t>
  </si>
  <si>
    <t>City of Renton</t>
  </si>
  <si>
    <t>Skagit County</t>
  </si>
  <si>
    <t>Cowlitz-Wahkiakum Council of Governments</t>
  </si>
  <si>
    <t>- Spanish-language billboards
- Library bookmarks in three languages
- Postcard sent out in three languages
- Insert in utility bill
- Develop &amp; production of Vancouver Counts promo materials
- Video PSA
- Rack card ad on buses
- Newsletters and social media</t>
  </si>
  <si>
    <t>- English
- Spanish
- Chinese
- Ukrainian
- Somali
- Tagalog
- Vietnamese</t>
  </si>
  <si>
    <t>- Trainings, Info Tables, Events
- SWAG, including street banners and frisbees
- Census Ambassadors
- Radio &amp; Social Media
- Help Line
- Census Care Packages in low income neighborhoods
- Social media, You Tube, FB/Instagram
- Drive through lunch &amp; free potato events
- Walmart Gift Card Raffle</t>
  </si>
  <si>
    <t>- Mt. Vernon City Library</t>
  </si>
  <si>
    <t>- Library did trainings, info tables, and events not just at the library, but also at schools and churches</t>
  </si>
  <si>
    <t>- CCC meetings
- used WANonprofits, WA state SWAG, &amp; produced totes, mugs, banners
- included letters in utility bills
- e-fliers to superintendents to share with students, families, &amp; teachers
- Sent e-notes to public sector entities asking them to remind their employees
- newsletters, radio, &amp; social media</t>
  </si>
  <si>
    <t>Timberland Regional Library</t>
  </si>
  <si>
    <t>Thurston County</t>
  </si>
  <si>
    <t>Jefferson County</t>
  </si>
  <si>
    <t>City of Toledo</t>
  </si>
  <si>
    <t>Whatcom Council of Governments</t>
  </si>
  <si>
    <t>Thurston Regional Planning Council</t>
  </si>
  <si>
    <t>Pierce County Rural Libraries</t>
  </si>
  <si>
    <t>City of Redmond</t>
  </si>
  <si>
    <t>Island County</t>
  </si>
  <si>
    <t>City of Bellevue</t>
  </si>
  <si>
    <t>City of Issaquah</t>
  </si>
  <si>
    <t>City of Battle Ground</t>
  </si>
  <si>
    <t>Fort Vancouver Regional Libraries</t>
  </si>
  <si>
    <t>Spokane Regional Transportation Council</t>
  </si>
  <si>
    <t>- Initial trainings and informational tables
- Social media &amp; boosts
- Purchased wi-fi hotspots for each library</t>
  </si>
  <si>
    <t>- Flyers produced &amp; distributed to centers servicing the homeless
- Social media &amp; boosts, radio ads with known leaders
- Had planned to purchase chrome books before the pandemic to have available at County offices and take to events</t>
  </si>
  <si>
    <t>- Coordinated with Port Townsend</t>
  </si>
  <si>
    <t>- Utility bill insert
- PSAs &amp; Radio Interviews
- Post card sent
- Bus board ads, food bank fliers
- street banners
- 4 themed ads targeting various populations living in Jefferson Co. (e.g., farmer's market, geneology, etc.)</t>
  </si>
  <si>
    <t>- 3 inserts of letter from Mayor in water/sewer bill
- 3 mailings to PO Boxes &amp; apartments who don't get water/sewer bills</t>
  </si>
  <si>
    <t>- English
- Spanish
- Russian
- Chuukese</t>
  </si>
  <si>
    <t>- Worked closely with Opportunity Council and Whatcom community Foundation</t>
  </si>
  <si>
    <t>- Bus ads
- SWAG, including coloring books, key chain coin purses, &amp; coasters
- city newsletters, social media
- Radio ads, interviews, and podcasts
- Gift card give away
- Outdoor community events
- Inserts in utility bills
- OFM Street banners</t>
  </si>
  <si>
    <t>- English
- Spanish
- Russian
- Punjabi</t>
  </si>
  <si>
    <t>- English
- Spanish
- Vietnamese
- Korean</t>
  </si>
  <si>
    <t>- CCCs, trainings, info tables, and events; with the pandemic, they continued, but virtually
- 22 leaders recorded messages that were shared with partners &amp; on social media
- developed their own promotional materials, which they freely shared with partners
- social media ads, podcast interviews, and radio ads &amp; interviews
- free lunch bags with census information
- 2 ads on Chehalis electronic billboards
- after pandemic started, targeted more intentionally hospital personnel, military families, families with children with special needs, and agricultural producers
- Sent postcards to low self-responding tracts in the county</t>
  </si>
  <si>
    <t>- Purchased digital media boards for each of the 33 branches (unfortunately, could not be used once libraries were closed)</t>
  </si>
  <si>
    <t>- Subcontractor: Centro Cultural Mexicano</t>
  </si>
  <si>
    <t>- Initial training, informational tables, &amp; events; continued as online activities, radio shows, and podcasts
- Printed fliers, utility bill inserts, postcards focused on Latino community
- produced banners
- Online communications with residents and fliers in lunch deliveries
- Mailing to every household</t>
  </si>
  <si>
    <t>- English
- Spanish
- Chinese</t>
  </si>
  <si>
    <t>Mini grants to do outreach as Trusted Messengers to:
- Island Veterans Resource Center
- Readiness to Learn
- Camano Center
- Island Senior Resources</t>
  </si>
  <si>
    <t>- Virtual trainings and CCC meetings
- Two post cards mailed to PO Boxes
- Fliers printed and distributed through restaurants, food banks, schools, and low income neighborhoods
- Hung six OFM banners</t>
  </si>
  <si>
    <t>- English
- Spanish</t>
  </si>
  <si>
    <t>- 10 banners on pedestrian corridor; 8 outdoor banners
- Social media
- Wide distribution of 4-page brochure to: partners, ethnic grocery stores &amp; restaurants, food banks, apartment complexes in downtown, BelRed, and Crossroads; brochure also mailed to every household as part of the regular newsletter
- Spanish PSA
- Displayed OFM banners at all libraries
- Website
- Distribute pens &amp; brochures with library pick ups
- produced and distributed other promotional materials</t>
  </si>
  <si>
    <t>- English
- Spanish
- Vietnamese
- Korean
- Japanese
- Russian
- Traditional Chinese
- Simplified Chinese</t>
  </si>
  <si>
    <t>- Partnered with Innovia Foundation</t>
  </si>
  <si>
    <t>- Produce &amp; post vinyl banners
- social media posts</t>
  </si>
  <si>
    <t>Jefferson County Library</t>
  </si>
  <si>
    <t>- Social Media
- Video message from the mayor
- Outreach to foodbanks, seniors, specific neighborhoods
- Outdoor Info Tables</t>
  </si>
  <si>
    <t>City of Port Townsend Public Library</t>
  </si>
  <si>
    <t>- 24/7 public wifi
- Banners at the library
- Print advertising
- dedicated web pages</t>
  </si>
  <si>
    <t>- 1/4 of regular newsletter dedicated to the census</t>
  </si>
  <si>
    <t>- Special mailing to low-responding tracts in Spokane county sent in June</t>
  </si>
  <si>
    <t>- Post card developed and sent to residents In Skamania, Klickitat and Clark counties in June</t>
  </si>
  <si>
    <t>Greater Tacoma Community Foundation Pierce County Grants (Final)</t>
  </si>
  <si>
    <t>Greater Tacoma Community Foundation Kitsap County Grants (Final)</t>
  </si>
  <si>
    <t>WANonprofits-Innovia Foundation Grants (Final)</t>
  </si>
  <si>
    <t>Washington Census Alliance-Progress Fund Partners (Final)</t>
  </si>
  <si>
    <t>WCA Latino Community Fund Partners (Final)</t>
  </si>
  <si>
    <t>WCA Na'ah Illahee Fund Partners (Final)</t>
  </si>
  <si>
    <t>City of Seattle Ethnic Media Grants (Final)</t>
  </si>
  <si>
    <t>Washington State Office of Financial Management, Forecasting and Research Division</t>
  </si>
  <si>
    <t>* Indicates that a language did not meet the threshold for inclusion through number of students speaking the language, but they did meet threshold through TANF/SNAP/Medicaid enrollees requesting language services.</t>
  </si>
  <si>
    <t>Final Catalog of State Contracts for 2020 Census Work</t>
  </si>
  <si>
    <t>The tables contained herein provide more information about the OFM contracts for 2020 Census outreach.</t>
  </si>
  <si>
    <t>Tab I. Community Contracts</t>
  </si>
  <si>
    <t>Tab II. Interagency and Interlocal Contracts</t>
  </si>
  <si>
    <t>Provides a full list of interagency/interlocal contracts awarded, including fiscal agent, any subcontractors, targeted audiences, primary activities, and final amount invoiced.</t>
  </si>
  <si>
    <t>Provides a full list of the contracts awarded as part of the competitive Request for Proposals process, including fiscal agent, any subcontractors, targeted audiences, tactics, and final amount invoiced.</t>
  </si>
  <si>
    <t>Tab III. Ethnic Media Contracts</t>
  </si>
  <si>
    <t>Provides a list of contracts awarded to ethnic media organizations under an interlocal contract with the City of Seattle, including name of ethnic media and target audience and media.</t>
  </si>
  <si>
    <t>Tab I.A. GTCF Pierce Co. Grants</t>
  </si>
  <si>
    <t>Since some of the contracts had extensive lists of subcontractors, the next five tabs provide additional detail not able to be displayed on the Community Contract tab.</t>
  </si>
  <si>
    <t>Provides a list of the grants that the Greater Tacoma Community Foundation made to Pierce County nonprofits.</t>
  </si>
  <si>
    <t>Tab I.B. GTCF Kitsap Co. Grants</t>
  </si>
  <si>
    <t>Tab I.C. WANonprofits Innovia Grants</t>
  </si>
  <si>
    <t>Provides a list of the grants that Innovia Foundation made to nonprofits in eastern Washington as a subcontractor to Washington Nonprofits.</t>
  </si>
  <si>
    <t>Tab.I.D. WCA WA Progress Fund</t>
  </si>
  <si>
    <t>Provides a list of partner organizations funded under the auspices of the Washington Progress Fund as part of the Washington Census Alliance whose fiscal agent was the Seattle Foundation.</t>
  </si>
  <si>
    <t>Tab.I.E. WCA Latino Community Fund</t>
  </si>
  <si>
    <t>Provides a list of partner organizations funded under the auspices of the Latino Community Fund as part of the Washington Census Alliance whose fiscal agent was the Seattle Foundation.</t>
  </si>
  <si>
    <t>Tab.I.F. WCA WA Na'ah Illahee Fund</t>
  </si>
  <si>
    <t>Provides a list of partner organizations funded under the auspices of the Na'ah Illahee Fund as part of the Washington Census Alliance whose fiscal agent was the Seattle Foundation.</t>
  </si>
  <si>
    <t>File prepared: 2019-08-6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</si>
</sst>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1"/>
      <color theme="1"/>
      <name val="Calibri"/>
      <family val="2"/>
      <scheme val="minor"/>
    </font>
    <font>
      <sz val="11"/>
      <color theme="1"/>
      <name val="Calibri"/>
      <family val="2"/>
      <scheme val="minor"/>
    </font>
    <font>
      <b/>
      <sz val="24"/>
      <color theme="1"/>
      <name val="Calibri"/>
      <family val="2"/>
      <scheme val="minor"/>
    </font>
    <font>
      <b/>
      <sz val="11"/>
      <color theme="1"/>
      <name val="Calibri"/>
      <family val="2"/>
      <scheme val="minor"/>
    </font>
    <font>
      <u/>
      <sz val="11"/>
      <color theme="10"/>
      <name val="Calibri"/>
      <family val="2"/>
      <scheme val="minor"/>
    </font>
    <font>
      <sz val="11"/>
      <name val="Arial"/>
      <family val="2"/>
    </font>
    <font>
      <sz val="11"/>
      <color theme="1"/>
      <name val="Arial"/>
      <family val="2"/>
    </font>
    <font>
      <b/>
      <sz val="12"/>
      <color rgb="FF000000"/>
      <name val="Calibri"/>
      <family val="2"/>
      <scheme val="minor"/>
    </font>
    <font>
      <sz val="11"/>
      <color rgb="FF000000"/>
      <name val="Calibri"/>
      <family val="2"/>
      <scheme val="minor"/>
    </font>
    <font>
      <sz val="24"/>
      <color theme="1"/>
      <name val="Calibri"/>
      <family val="2"/>
      <scheme val="minor"/>
    </font>
    <font>
      <sz val="11"/>
      <color theme="1"/>
      <name val="Calibri"/>
      <family val="2"/>
    </font>
    <font>
      <b/>
      <sz val="9"/>
      <color theme="1"/>
      <name val="Arial"/>
      <family val="2"/>
    </font>
    <font>
      <sz val="9"/>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FFFFFF"/>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style="medium">
        <color indexed="64"/>
      </right>
      <top style="medium">
        <color indexed="64"/>
      </top>
      <bottom/>
      <diagonal/>
    </border>
    <border>
      <left/>
      <right/>
      <top/>
      <bottom style="thin">
        <color rgb="FF000000"/>
      </bottom>
      <diagonal/>
    </border>
    <border>
      <left/>
      <right/>
      <top/>
      <bottom style="medium">
        <color indexed="64"/>
      </bottom>
      <diagonal/>
    </border>
  </borders>
  <cellStyleXfs count="5">
    <xf numFmtId="0" fontId="0" fillId="0" borderId="0"/>
    <xf numFmtId="44" fontId="1" fillId="0" borderId="0" applyFont="0" applyFill="0" applyBorder="0" applyAlignment="0" applyProtection="0"/>
    <xf numFmtId="0" fontId="1" fillId="0" borderId="0"/>
    <xf numFmtId="0" fontId="4" fillId="0" borderId="0" applyNumberFormat="0" applyFill="0" applyBorder="0" applyAlignment="0" applyProtection="0"/>
    <xf numFmtId="0" fontId="12" fillId="0" borderId="0"/>
  </cellStyleXfs>
  <cellXfs count="118">
    <xf numFmtId="0" fontId="0" fillId="0" borderId="0" xfId="0"/>
    <xf numFmtId="0" fontId="0" fillId="0" borderId="0" xfId="0" applyAlignment="1">
      <alignment horizontal="left"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164" fontId="0" fillId="0" borderId="0" xfId="1" applyNumberFormat="1" applyFont="1"/>
    <xf numFmtId="0" fontId="0" fillId="0" borderId="1" xfId="0" applyBorder="1"/>
    <xf numFmtId="0" fontId="0" fillId="2" borderId="2" xfId="0" applyFill="1" applyBorder="1"/>
    <xf numFmtId="0" fontId="0" fillId="0" borderId="1" xfId="0" quotePrefix="1" applyBorder="1" applyAlignment="1">
      <alignment vertical="center" wrapText="1"/>
    </xf>
    <xf numFmtId="0" fontId="0" fillId="0" borderId="1" xfId="0" quotePrefix="1" applyFill="1" applyBorder="1" applyAlignment="1">
      <alignment horizontal="left" vertical="center" wrapText="1"/>
    </xf>
    <xf numFmtId="0" fontId="0" fillId="0" borderId="1" xfId="0" applyFill="1" applyBorder="1"/>
    <xf numFmtId="0" fontId="0" fillId="0" borderId="0" xfId="0" applyFill="1"/>
    <xf numFmtId="0" fontId="0" fillId="0" borderId="3" xfId="0" applyFill="1" applyBorder="1"/>
    <xf numFmtId="0" fontId="0" fillId="0" borderId="3" xfId="0" applyFill="1" applyBorder="1" applyAlignment="1">
      <alignment horizontal="left" vertical="center" wrapText="1"/>
    </xf>
    <xf numFmtId="164" fontId="1" fillId="0" borderId="1" xfId="1" applyNumberFormat="1" applyFont="1" applyBorder="1" applyAlignment="1">
      <alignment horizontal="center"/>
    </xf>
    <xf numFmtId="0" fontId="0" fillId="0" borderId="1" xfId="0" quotePrefix="1" applyBorder="1" applyAlignment="1">
      <alignment horizontal="left" vertical="center" wrapText="1"/>
    </xf>
    <xf numFmtId="164" fontId="1" fillId="0" borderId="1" xfId="1" applyNumberFormat="1" applyFont="1" applyFill="1" applyBorder="1" applyAlignment="1">
      <alignment horizontal="center" wrapText="1"/>
    </xf>
    <xf numFmtId="164" fontId="1" fillId="0" borderId="1" xfId="1" applyNumberFormat="1" applyFont="1" applyFill="1" applyBorder="1" applyAlignment="1">
      <alignment wrapText="1"/>
    </xf>
    <xf numFmtId="164" fontId="1" fillId="0" borderId="1" xfId="1" quotePrefix="1" applyNumberFormat="1" applyFont="1" applyBorder="1" applyAlignment="1">
      <alignment horizontal="left" vertical="center" wrapText="1"/>
    </xf>
    <xf numFmtId="164" fontId="1" fillId="0" borderId="1" xfId="1" applyNumberFormat="1" applyFont="1" applyFill="1" applyBorder="1" applyAlignment="1">
      <alignment horizontal="left" vertical="center"/>
    </xf>
    <xf numFmtId="164" fontId="0" fillId="0" borderId="1" xfId="1" quotePrefix="1" applyNumberFormat="1" applyFont="1" applyFill="1" applyBorder="1" applyAlignment="1">
      <alignment horizontal="left" vertical="center" wrapText="1"/>
    </xf>
    <xf numFmtId="164" fontId="0" fillId="0" borderId="1" xfId="1" quotePrefix="1" applyNumberFormat="1" applyFont="1" applyBorder="1" applyAlignment="1">
      <alignment horizontal="left" vertical="center" wrapText="1"/>
    </xf>
    <xf numFmtId="0" fontId="0" fillId="0" borderId="1" xfId="0" quotePrefix="1" applyFill="1" applyBorder="1" applyAlignment="1">
      <alignment vertical="center" wrapText="1"/>
    </xf>
    <xf numFmtId="164" fontId="1" fillId="0" borderId="1" xfId="1" applyNumberFormat="1" applyFont="1" applyFill="1" applyBorder="1" applyAlignment="1">
      <alignment horizontal="left" vertical="center" wrapText="1"/>
    </xf>
    <xf numFmtId="164" fontId="1" fillId="0" borderId="1" xfId="1" applyNumberFormat="1" applyFont="1" applyBorder="1" applyAlignment="1">
      <alignment horizontal="left" vertical="center" wrapText="1"/>
    </xf>
    <xf numFmtId="164" fontId="0" fillId="0" borderId="1" xfId="1" quotePrefix="1" applyNumberFormat="1" applyFont="1" applyFill="1" applyBorder="1" applyAlignment="1">
      <alignment horizontal="left" vertical="center"/>
    </xf>
    <xf numFmtId="164" fontId="0" fillId="0" borderId="1" xfId="1" applyNumberFormat="1" applyFont="1" applyFill="1" applyBorder="1" applyAlignment="1">
      <alignment horizontal="left" vertical="center" wrapText="1"/>
    </xf>
    <xf numFmtId="164" fontId="0" fillId="0" borderId="9" xfId="1" quotePrefix="1" applyNumberFormat="1" applyFont="1" applyFill="1" applyBorder="1" applyAlignment="1">
      <alignment horizontal="left" vertical="center" wrapText="1"/>
    </xf>
    <xf numFmtId="0" fontId="0" fillId="0" borderId="0" xfId="0" quotePrefix="1" applyAlignment="1">
      <alignment vertical="center" wrapText="1"/>
    </xf>
    <xf numFmtId="0" fontId="0" fillId="0" borderId="3" xfId="0" quotePrefix="1" applyFill="1" applyBorder="1" applyAlignment="1">
      <alignment vertical="center" wrapText="1"/>
    </xf>
    <xf numFmtId="0" fontId="0" fillId="0" borderId="3" xfId="0" quotePrefix="1" applyFill="1" applyBorder="1" applyAlignment="1">
      <alignment horizontal="left" vertical="center" wrapText="1"/>
    </xf>
    <xf numFmtId="164" fontId="0" fillId="0" borderId="9" xfId="1" applyNumberFormat="1" applyFont="1" applyFill="1" applyBorder="1" applyAlignment="1">
      <alignment horizontal="left" vertical="center"/>
    </xf>
    <xf numFmtId="164" fontId="1" fillId="0" borderId="9" xfId="1" quotePrefix="1" applyNumberFormat="1" applyFont="1" applyBorder="1" applyAlignment="1">
      <alignment horizontal="left" vertical="center" wrapText="1"/>
    </xf>
    <xf numFmtId="164" fontId="0" fillId="0" borderId="9" xfId="1" quotePrefix="1" applyNumberFormat="1" applyFont="1" applyBorder="1" applyAlignment="1">
      <alignment horizontal="left" vertical="center" wrapText="1"/>
    </xf>
    <xf numFmtId="164" fontId="0" fillId="0" borderId="9" xfId="1" quotePrefix="1" applyNumberFormat="1" applyFont="1" applyFill="1" applyBorder="1" applyAlignment="1">
      <alignment horizontal="left" vertical="center"/>
    </xf>
    <xf numFmtId="164" fontId="0" fillId="0" borderId="1" xfId="1" applyNumberFormat="1"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164" fontId="0" fillId="0" borderId="1" xfId="1" quotePrefix="1" applyNumberFormat="1" applyFont="1" applyFill="1" applyBorder="1" applyAlignment="1">
      <alignment vertical="center" wrapText="1"/>
    </xf>
    <xf numFmtId="164" fontId="0" fillId="0" borderId="3" xfId="1" quotePrefix="1" applyNumberFormat="1" applyFont="1" applyFill="1" applyBorder="1" applyAlignment="1">
      <alignment horizontal="left" vertical="center" wrapText="1"/>
    </xf>
    <xf numFmtId="164" fontId="0" fillId="0" borderId="8" xfId="1" quotePrefix="1" applyNumberFormat="1" applyFont="1" applyFill="1" applyBorder="1" applyAlignment="1">
      <alignment horizontal="left" vertical="center" wrapText="1"/>
    </xf>
    <xf numFmtId="164" fontId="0" fillId="0" borderId="3" xfId="1" quotePrefix="1" applyNumberFormat="1" applyFont="1" applyBorder="1" applyAlignment="1">
      <alignment horizontal="left" vertical="center" wrapText="1"/>
    </xf>
    <xf numFmtId="164" fontId="0" fillId="0" borderId="10" xfId="1" quotePrefix="1" applyNumberFormat="1" applyFont="1" applyFill="1" applyBorder="1" applyAlignment="1">
      <alignment horizontal="left" vertical="center" wrapText="1"/>
    </xf>
    <xf numFmtId="164" fontId="0" fillId="0" borderId="3" xfId="1" applyNumberFormat="1" applyFont="1" applyFill="1" applyBorder="1" applyAlignment="1">
      <alignment horizontal="center" wrapText="1"/>
    </xf>
    <xf numFmtId="164" fontId="0" fillId="0" borderId="1" xfId="1" applyNumberFormat="1" applyFont="1" applyFill="1" applyBorder="1" applyAlignment="1">
      <alignment horizontal="center" wrapText="1"/>
    </xf>
    <xf numFmtId="164" fontId="0" fillId="0" borderId="4" xfId="1" applyNumberFormat="1" applyFont="1" applyFill="1" applyBorder="1" applyAlignment="1">
      <alignment vertical="center"/>
    </xf>
    <xf numFmtId="164" fontId="0" fillId="0" borderId="1" xfId="1" applyNumberFormat="1" applyFont="1" applyFill="1" applyBorder="1" applyAlignment="1">
      <alignment vertical="center"/>
    </xf>
    <xf numFmtId="164" fontId="0" fillId="0" borderId="1" xfId="1" applyNumberFormat="1" applyFont="1" applyBorder="1" applyAlignment="1">
      <alignment vertical="center"/>
    </xf>
    <xf numFmtId="164" fontId="0" fillId="0" borderId="9" xfId="1" quotePrefix="1" applyNumberFormat="1" applyFont="1" applyFill="1" applyBorder="1" applyAlignment="1">
      <alignment horizontal="left" wrapText="1"/>
    </xf>
    <xf numFmtId="0" fontId="3" fillId="0" borderId="11" xfId="0" applyFont="1" applyBorder="1"/>
    <xf numFmtId="0" fontId="5" fillId="4" borderId="1"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Border="1" applyAlignment="1">
      <alignment vertical="center" wrapText="1"/>
    </xf>
    <xf numFmtId="164" fontId="0" fillId="0" borderId="6" xfId="1" applyNumberFormat="1" applyFont="1" applyFill="1" applyBorder="1" applyAlignment="1">
      <alignment vertical="center"/>
    </xf>
    <xf numFmtId="0" fontId="0" fillId="0" borderId="0" xfId="0" applyFont="1" applyBorder="1"/>
    <xf numFmtId="0" fontId="0" fillId="0" borderId="0" xfId="0" applyFont="1"/>
    <xf numFmtId="0" fontId="0" fillId="0" borderId="0" xfId="0" applyFont="1" applyFill="1" applyBorder="1"/>
    <xf numFmtId="0" fontId="0" fillId="0" borderId="0" xfId="0" applyBorder="1"/>
    <xf numFmtId="0" fontId="0" fillId="0" borderId="0" xfId="0" applyFill="1" applyBorder="1"/>
    <xf numFmtId="0" fontId="0" fillId="0" borderId="0" xfId="0" applyAlignment="1">
      <alignment wrapText="1"/>
    </xf>
    <xf numFmtId="0" fontId="3" fillId="0" borderId="0" xfId="0" applyFont="1" applyBorder="1" applyAlignment="1">
      <alignment horizontal="left" wrapText="1"/>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vertical="center" wrapText="1"/>
    </xf>
    <xf numFmtId="0" fontId="6" fillId="0" borderId="0" xfId="0" applyFont="1" applyAlignment="1">
      <alignment vertical="center" wrapText="1"/>
    </xf>
    <xf numFmtId="0" fontId="0" fillId="0" borderId="0" xfId="0" applyFont="1" applyBorder="1" applyAlignment="1">
      <alignment vertical="center" wrapText="1"/>
    </xf>
    <xf numFmtId="0" fontId="0" fillId="0" borderId="0" xfId="0" applyFont="1" applyAlignment="1">
      <alignment vertical="center"/>
    </xf>
    <xf numFmtId="0" fontId="0" fillId="0" borderId="0" xfId="0" applyFont="1" applyBorder="1" applyAlignment="1">
      <alignment vertical="center"/>
    </xf>
    <xf numFmtId="0" fontId="6" fillId="0" borderId="0" xfId="0" applyFont="1" applyBorder="1" applyAlignment="1">
      <alignment vertical="center" wrapText="1"/>
    </xf>
    <xf numFmtId="164" fontId="0" fillId="0" borderId="1" xfId="1" quotePrefix="1" applyNumberFormat="1" applyFont="1" applyBorder="1" applyAlignment="1">
      <alignment horizontal="left" vertical="center"/>
    </xf>
    <xf numFmtId="0" fontId="7" fillId="3" borderId="15" xfId="0" applyFont="1" applyFill="1" applyBorder="1" applyAlignment="1">
      <alignment vertical="center" wrapText="1"/>
    </xf>
    <xf numFmtId="0" fontId="8" fillId="3" borderId="1" xfId="0" applyFont="1" applyFill="1" applyBorder="1" applyAlignment="1">
      <alignment vertical="center" wrapText="1"/>
    </xf>
    <xf numFmtId="0" fontId="8" fillId="3" borderId="1" xfId="0" applyFont="1" applyFill="1" applyBorder="1" applyAlignment="1">
      <alignment horizontal="left" vertical="center" wrapText="1"/>
    </xf>
    <xf numFmtId="0" fontId="8" fillId="3" borderId="1" xfId="0" applyFont="1" applyFill="1" applyBorder="1" applyAlignment="1">
      <alignment horizontal="left" vertical="top" wrapText="1"/>
    </xf>
    <xf numFmtId="0" fontId="0" fillId="0" borderId="1" xfId="0" applyFill="1" applyBorder="1" applyProtection="1">
      <protection locked="0"/>
    </xf>
    <xf numFmtId="0" fontId="0" fillId="0" borderId="1" xfId="0" applyFill="1" applyBorder="1" applyAlignment="1" applyProtection="1">
      <alignment horizontal="left" vertical="center" wrapText="1"/>
      <protection locked="0"/>
    </xf>
    <xf numFmtId="0" fontId="0" fillId="0" borderId="1" xfId="0" quotePrefix="1" applyFill="1" applyBorder="1" applyAlignment="1" applyProtection="1">
      <alignment horizontal="left" vertical="center" wrapText="1"/>
      <protection locked="0"/>
    </xf>
    <xf numFmtId="164" fontId="0" fillId="0" borderId="1" xfId="1" quotePrefix="1" applyNumberFormat="1" applyFont="1" applyFill="1" applyBorder="1" applyAlignment="1" applyProtection="1">
      <alignment horizontal="left" vertical="center" wrapText="1"/>
      <protection locked="0"/>
    </xf>
    <xf numFmtId="164" fontId="0" fillId="0" borderId="1" xfId="1" applyNumberFormat="1" applyFont="1" applyFill="1" applyBorder="1" applyAlignment="1" applyProtection="1">
      <alignment horizontal="left" vertical="center" wrapText="1"/>
      <protection locked="0"/>
    </xf>
    <xf numFmtId="164" fontId="0" fillId="0" borderId="1" xfId="1" applyNumberFormat="1" applyFont="1" applyFill="1" applyBorder="1" applyAlignment="1" applyProtection="1">
      <alignment vertical="center"/>
      <protection locked="0"/>
    </xf>
    <xf numFmtId="0" fontId="0" fillId="0" borderId="0" xfId="0" applyProtection="1">
      <protection locked="0"/>
    </xf>
    <xf numFmtId="0" fontId="0" fillId="0" borderId="1" xfId="1" quotePrefix="1" applyNumberFormat="1" applyFont="1" applyFill="1" applyBorder="1" applyAlignment="1" applyProtection="1">
      <alignment horizontal="left" vertical="center" wrapText="1"/>
      <protection locked="0"/>
    </xf>
    <xf numFmtId="0" fontId="0" fillId="0" borderId="1" xfId="0" applyBorder="1" applyAlignment="1">
      <alignment vertical="center" wrapText="1"/>
    </xf>
    <xf numFmtId="0" fontId="0" fillId="0" borderId="9" xfId="1" quotePrefix="1" applyNumberFormat="1" applyFont="1" applyFill="1" applyBorder="1" applyAlignment="1" applyProtection="1">
      <alignment horizontal="left" vertical="center" wrapText="1"/>
      <protection locked="0"/>
    </xf>
    <xf numFmtId="0" fontId="0" fillId="0" borderId="1" xfId="1" quotePrefix="1" applyNumberFormat="1" applyFont="1" applyFill="1" applyBorder="1" applyAlignment="1">
      <alignment horizontal="left" vertical="center" wrapText="1"/>
    </xf>
    <xf numFmtId="0" fontId="0" fillId="0" borderId="3" xfId="0" quotePrefix="1" applyNumberFormat="1" applyFill="1" applyBorder="1" applyAlignment="1">
      <alignment horizontal="left" vertical="center" wrapText="1"/>
    </xf>
    <xf numFmtId="0" fontId="0" fillId="0" borderId="1" xfId="1" quotePrefix="1" applyNumberFormat="1" applyFont="1" applyBorder="1" applyAlignment="1">
      <alignment horizontal="left" vertical="center" wrapText="1"/>
    </xf>
    <xf numFmtId="164" fontId="1" fillId="0" borderId="6" xfId="1" applyNumberFormat="1" applyFont="1" applyFill="1" applyBorder="1" applyAlignment="1">
      <alignment horizontal="left" vertical="center"/>
    </xf>
    <xf numFmtId="164" fontId="0" fillId="0" borderId="0" xfId="0" applyNumberFormat="1"/>
    <xf numFmtId="0" fontId="2" fillId="0" borderId="0" xfId="0" applyFont="1"/>
    <xf numFmtId="0" fontId="10" fillId="0" borderId="11" xfId="2" applyFont="1" applyBorder="1" applyAlignment="1">
      <alignment vertical="top" wrapText="1"/>
    </xf>
    <xf numFmtId="0" fontId="10" fillId="0" borderId="11" xfId="2" applyFont="1" applyBorder="1" applyAlignment="1">
      <alignment vertical="top"/>
    </xf>
    <xf numFmtId="0" fontId="0" fillId="0" borderId="11" xfId="0" applyFont="1" applyBorder="1"/>
    <xf numFmtId="0" fontId="4" fillId="0" borderId="11" xfId="3" applyFont="1" applyBorder="1"/>
    <xf numFmtId="0" fontId="10" fillId="3" borderId="11" xfId="2" applyFont="1" applyFill="1" applyBorder="1" applyAlignment="1">
      <alignment vertical="top" wrapText="1"/>
    </xf>
    <xf numFmtId="0" fontId="0" fillId="0" borderId="12" xfId="0" applyFont="1" applyBorder="1"/>
    <xf numFmtId="0" fontId="4" fillId="0" borderId="12" xfId="3" applyFont="1" applyBorder="1"/>
    <xf numFmtId="0" fontId="10" fillId="0" borderId="13" xfId="2" applyFont="1" applyBorder="1" applyAlignment="1">
      <alignment vertical="top"/>
    </xf>
    <xf numFmtId="0" fontId="0" fillId="0" borderId="14" xfId="0" applyFont="1" applyBorder="1"/>
    <xf numFmtId="0" fontId="4" fillId="0" borderId="14" xfId="3" applyFont="1" applyBorder="1"/>
    <xf numFmtId="0" fontId="10" fillId="0" borderId="12" xfId="2" applyFont="1" applyBorder="1" applyAlignment="1">
      <alignment vertical="top" wrapText="1"/>
    </xf>
    <xf numFmtId="0" fontId="10" fillId="0" borderId="12" xfId="2" applyFont="1" applyBorder="1" applyAlignment="1">
      <alignment vertical="top"/>
    </xf>
    <xf numFmtId="0" fontId="11" fillId="4" borderId="0" xfId="4" applyFont="1" applyFill="1" applyBorder="1" applyAlignment="1">
      <alignment horizontal="left"/>
    </xf>
    <xf numFmtId="0" fontId="12" fillId="4" borderId="0" xfId="4" applyNumberFormat="1" applyFont="1" applyFill="1" applyBorder="1" applyAlignment="1"/>
    <xf numFmtId="0" fontId="12" fillId="0" borderId="0" xfId="0" applyFont="1" applyAlignment="1"/>
    <xf numFmtId="0" fontId="12" fillId="0" borderId="0" xfId="0" applyFont="1"/>
    <xf numFmtId="0" fontId="12" fillId="0" borderId="0" xfId="0" applyFont="1" applyAlignment="1">
      <alignment vertical="center"/>
    </xf>
    <xf numFmtId="0" fontId="12" fillId="0" borderId="0" xfId="0" applyFont="1" applyAlignment="1">
      <alignment horizontal="left"/>
    </xf>
    <xf numFmtId="0" fontId="11" fillId="4" borderId="0" xfId="0" applyNumberFormat="1" applyFont="1" applyFill="1" applyBorder="1" applyAlignment="1" applyProtection="1">
      <alignment horizontal="left"/>
    </xf>
    <xf numFmtId="0" fontId="11" fillId="4" borderId="0" xfId="4" applyFont="1" applyFill="1" applyBorder="1" applyAlignment="1">
      <alignment horizontal="left"/>
    </xf>
    <xf numFmtId="0" fontId="2" fillId="2" borderId="5" xfId="0" applyFont="1" applyFill="1" applyBorder="1" applyAlignment="1">
      <alignment horizontal="center"/>
    </xf>
    <xf numFmtId="0" fontId="2" fillId="2" borderId="16" xfId="0" applyFont="1" applyFill="1" applyBorder="1" applyAlignment="1">
      <alignment horizontal="center"/>
    </xf>
    <xf numFmtId="0" fontId="3" fillId="2" borderId="16" xfId="0" applyFont="1" applyFill="1" applyBorder="1" applyAlignment="1">
      <alignment horizontal="center"/>
    </xf>
    <xf numFmtId="0" fontId="2" fillId="2" borderId="0" xfId="0" applyFont="1" applyFill="1" applyAlignment="1">
      <alignment horizontal="center"/>
    </xf>
    <xf numFmtId="0" fontId="9" fillId="2" borderId="0" xfId="0" applyFont="1" applyFill="1" applyAlignment="1">
      <alignment horizontal="center"/>
    </xf>
    <xf numFmtId="0" fontId="2" fillId="2" borderId="17" xfId="0" applyFont="1" applyFill="1" applyBorder="1" applyAlignment="1">
      <alignment horizontal="center"/>
    </xf>
  </cellXfs>
  <cellStyles count="5">
    <cellStyle name="Currency" xfId="1" builtinId="4"/>
    <cellStyle name="Hyperlink" xfId="3" builtinId="8"/>
    <cellStyle name="Normal" xfId="0" builtinId="0"/>
    <cellStyle name="Normal 2" xfId="2"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verall%20Data%20by%20Applican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all Data by Applicant"/>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rachelh@first5fundamentals.org" TargetMode="External"/><Relationship Id="rId18" Type="http://schemas.openxmlformats.org/officeDocument/2006/relationships/hyperlink" Target="mailto:jluther@mcfhc.org" TargetMode="External"/><Relationship Id="rId26" Type="http://schemas.openxmlformats.org/officeDocument/2006/relationships/hyperlink" Target="mailto:raisinggirlsorg@gmail.com" TargetMode="External"/><Relationship Id="rId39" Type="http://schemas.openxmlformats.org/officeDocument/2006/relationships/hyperlink" Target="mailto:clinton@yourmoneymattersmentoring.org" TargetMode="External"/><Relationship Id="rId21" Type="http://schemas.openxmlformats.org/officeDocument/2006/relationships/hyperlink" Target="mailto:hobbsdm@plu.edu" TargetMode="External"/><Relationship Id="rId34" Type="http://schemas.openxmlformats.org/officeDocument/2006/relationships/hyperlink" Target="mailto:anneartman@mcfhc.org" TargetMode="External"/><Relationship Id="rId7" Type="http://schemas.openxmlformats.org/officeDocument/2006/relationships/hyperlink" Target="mailto:kerri@lakewoodcis.org" TargetMode="External"/><Relationship Id="rId12" Type="http://schemas.openxmlformats.org/officeDocument/2006/relationships/hyperlink" Target="mailto:chris@fab-5.org" TargetMode="External"/><Relationship Id="rId17" Type="http://schemas.openxmlformats.org/officeDocument/2006/relationships/hyperlink" Target="mailto:jeannette.twitty@thehouseofmatthew.org" TargetMode="External"/><Relationship Id="rId25" Type="http://schemas.openxmlformats.org/officeDocument/2006/relationships/hyperlink" Target="mailto:jchang@pwi.org" TargetMode="External"/><Relationship Id="rId33" Type="http://schemas.openxmlformats.org/officeDocument/2006/relationships/hyperlink" Target="mailto:kbunce@tacomahousing.org" TargetMode="External"/><Relationship Id="rId38" Type="http://schemas.openxmlformats.org/officeDocument/2006/relationships/hyperlink" Target="mailto:cfr@pugetsound.edu" TargetMode="External"/><Relationship Id="rId2" Type="http://schemas.openxmlformats.org/officeDocument/2006/relationships/hyperlink" Target="mailto:mrodriguez@leadershipfoundations.org" TargetMode="External"/><Relationship Id="rId16" Type="http://schemas.openxmlformats.org/officeDocument/2006/relationships/hyperlink" Target="mailto:brendan.hac16@gmail.com" TargetMode="External"/><Relationship Id="rId20" Type="http://schemas.openxmlformats.org/officeDocument/2006/relationships/hyperlink" Target="mailto:oursistershouse70@gmail.com" TargetMode="External"/><Relationship Id="rId29" Type="http://schemas.openxmlformats.org/officeDocument/2006/relationships/hyperlink" Target="mailto:grants@sharedhousingservices.org" TargetMode="External"/><Relationship Id="rId1" Type="http://schemas.openxmlformats.org/officeDocument/2006/relationships/hyperlink" Target="mailto:jameshar@ccsww.org" TargetMode="External"/><Relationship Id="rId6" Type="http://schemas.openxmlformats.org/officeDocument/2006/relationships/hyperlink" Target="mailto:bbaca@clatino.org" TargetMode="External"/><Relationship Id="rId11" Type="http://schemas.openxmlformats.org/officeDocument/2006/relationships/hyperlink" Target="mailto:claire@efoodnet.org" TargetMode="External"/><Relationship Id="rId24" Type="http://schemas.openxmlformats.org/officeDocument/2006/relationships/hyperlink" Target="mailto:joannelisosky@gmail.com" TargetMode="External"/><Relationship Id="rId32" Type="http://schemas.openxmlformats.org/officeDocument/2006/relationships/hyperlink" Target="mailto:jwoolston@tacomacommunityhouse.org" TargetMode="External"/><Relationship Id="rId37" Type="http://schemas.openxmlformats.org/officeDocument/2006/relationships/hyperlink" Target="mailto:skildun@tpc-habitat.org" TargetMode="External"/><Relationship Id="rId40" Type="http://schemas.openxmlformats.org/officeDocument/2006/relationships/printerSettings" Target="../printerSettings/printerSettings2.bin"/><Relationship Id="rId5" Type="http://schemas.openxmlformats.org/officeDocument/2006/relationships/hyperlink" Target="mailto:faalua@comcast.net" TargetMode="External"/><Relationship Id="rId15" Type="http://schemas.openxmlformats.org/officeDocument/2006/relationships/hyperlink" Target="mailto:development@hsdc.org" TargetMode="External"/><Relationship Id="rId23" Type="http://schemas.openxmlformats.org/officeDocument/2006/relationships/hyperlink" Target="mailto:boloughlin@pcaf-wa.org" TargetMode="External"/><Relationship Id="rId28" Type="http://schemas.openxmlformats.org/officeDocument/2006/relationships/hyperlink" Target="mailto:kohler@safest.org" TargetMode="External"/><Relationship Id="rId36" Type="http://schemas.openxmlformats.org/officeDocument/2006/relationships/hyperlink" Target="mailto:president@thetacomaurbanleague.org" TargetMode="External"/><Relationship Id="rId10" Type="http://schemas.openxmlformats.org/officeDocument/2006/relationships/hyperlink" Target="mailto:asmith@eatonvillefamilyagency.org" TargetMode="External"/><Relationship Id="rId19" Type="http://schemas.openxmlformats.org/officeDocument/2006/relationships/hyperlink" Target="mailto:ortinghaven@gmail.com" TargetMode="External"/><Relationship Id="rId31" Type="http://schemas.openxmlformats.org/officeDocument/2006/relationships/hyperlink" Target="mailto:nola@tacid.org" TargetMode="External"/><Relationship Id="rId4" Type="http://schemas.openxmlformats.org/officeDocument/2006/relationships/hyperlink" Target="mailto:rena@recoverycafeorting.org" TargetMode="External"/><Relationship Id="rId9" Type="http://schemas.openxmlformats.org/officeDocument/2006/relationships/hyperlink" Target="mailto:cmyers@cowlitz.org" TargetMode="External"/><Relationship Id="rId14" Type="http://schemas.openxmlformats.org/officeDocument/2006/relationships/hyperlink" Target="mailto:tammyc@fobhope.org" TargetMode="External"/><Relationship Id="rId22" Type="http://schemas.openxmlformats.org/officeDocument/2006/relationships/hyperlink" Target="mailto:jjackson@palmerscholars.org" TargetMode="External"/><Relationship Id="rId27" Type="http://schemas.openxmlformats.org/officeDocument/2006/relationships/hyperlink" Target="mailto:carlyn@hopesacpc.org" TargetMode="External"/><Relationship Id="rId30" Type="http://schemas.openxmlformats.org/officeDocument/2006/relationships/hyperlink" Target="mailto:nw2atts@gmail.com" TargetMode="External"/><Relationship Id="rId35" Type="http://schemas.openxmlformats.org/officeDocument/2006/relationships/hyperlink" Target="mailto:erin@refugeechoir.org" TargetMode="External"/><Relationship Id="rId8" Type="http://schemas.openxmlformats.org/officeDocument/2006/relationships/hyperlink" Target="mailto:tmaxwell@tacoma.k12.wa.us" TargetMode="External"/><Relationship Id="rId3" Type="http://schemas.openxmlformats.org/officeDocument/2006/relationships/hyperlink" Target="mailto:jbeerbower@playtacoma.org"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airenl@kitsapiac.org" TargetMode="External"/><Relationship Id="rId13" Type="http://schemas.openxmlformats.org/officeDocument/2006/relationships/hyperlink" Target="mailto:bethany@scarletroad.org" TargetMode="External"/><Relationship Id="rId3" Type="http://schemas.openxmlformats.org/officeDocument/2006/relationships/hyperlink" Target="mailto:filamofbi@gmail.com" TargetMode="External"/><Relationship Id="rId7" Type="http://schemas.openxmlformats.org/officeDocument/2006/relationships/hyperlink" Target="mailto:kjewell@co.kitsap.wa.us" TargetMode="External"/><Relationship Id="rId12" Type="http://schemas.openxmlformats.org/officeDocument/2006/relationships/hyperlink" Target="mailto:mtzionpya@gmail.com" TargetMode="External"/><Relationship Id="rId2" Type="http://schemas.openxmlformats.org/officeDocument/2006/relationships/hyperlink" Target="mailto:patrick@fetutaialaproject.org" TargetMode="External"/><Relationship Id="rId16" Type="http://schemas.openxmlformats.org/officeDocument/2006/relationships/printerSettings" Target="../printerSettings/printerSettings3.bin"/><Relationship Id="rId1" Type="http://schemas.openxmlformats.org/officeDocument/2006/relationships/hyperlink" Target="mailto:hopkinsk@bgcsps.org" TargetMode="External"/><Relationship Id="rId6" Type="http://schemas.openxmlformats.org/officeDocument/2006/relationships/hyperlink" Target="mailto:sasmith@co.kitsap.wa.us" TargetMode="External"/><Relationship Id="rId11" Type="http://schemas.openxmlformats.org/officeDocument/2006/relationships/hyperlink" Target="mailto:info@firstteacher.org" TargetMode="External"/><Relationship Id="rId5" Type="http://schemas.openxmlformats.org/officeDocument/2006/relationships/hyperlink" Target="mailto:jeffa@kcr.org" TargetMode="External"/><Relationship Id="rId15" Type="http://schemas.openxmlformats.org/officeDocument/2006/relationships/hyperlink" Target="mailto:cborg@unitedwaykitsap.org" TargetMode="External"/><Relationship Id="rId10" Type="http://schemas.openxmlformats.org/officeDocument/2006/relationships/hyperlink" Target="mailto:newlifecdaoffice@gmail.com" TargetMode="External"/><Relationship Id="rId4" Type="http://schemas.openxmlformats.org/officeDocument/2006/relationships/hyperlink" Target="mailto:edelma@hollyridge.org" TargetMode="External"/><Relationship Id="rId9" Type="http://schemas.openxmlformats.org/officeDocument/2006/relationships/hyperlink" Target="mailto:fltracylaw@gmail.com" TargetMode="External"/><Relationship Id="rId14" Type="http://schemas.openxmlformats.org/officeDocument/2006/relationships/hyperlink" Target="mailto:dfreyak@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3"/>
  <sheetViews>
    <sheetView tabSelected="1" workbookViewId="0">
      <selection sqref="A1:H1"/>
    </sheetView>
  </sheetViews>
  <sheetFormatPr defaultRowHeight="15" x14ac:dyDescent="0.25"/>
  <sheetData>
    <row r="1" spans="1:18" x14ac:dyDescent="0.25">
      <c r="A1" s="110" t="s">
        <v>706</v>
      </c>
      <c r="B1" s="110"/>
      <c r="C1" s="110"/>
      <c r="D1" s="110"/>
      <c r="E1" s="110"/>
      <c r="F1" s="110"/>
      <c r="G1" s="110"/>
      <c r="H1" s="110"/>
    </row>
    <row r="2" spans="1:18" x14ac:dyDescent="0.25">
      <c r="A2" s="111" t="s">
        <v>704</v>
      </c>
      <c r="B2" s="111"/>
      <c r="C2" s="111"/>
      <c r="D2" s="111"/>
      <c r="E2" s="111"/>
      <c r="F2" s="111"/>
      <c r="G2" s="111"/>
      <c r="H2" s="111"/>
    </row>
    <row r="3" spans="1:18" x14ac:dyDescent="0.25">
      <c r="A3" s="104"/>
      <c r="B3" s="104"/>
      <c r="C3" s="104"/>
      <c r="D3" s="104"/>
      <c r="E3" s="104"/>
      <c r="F3" s="104"/>
      <c r="G3" s="104"/>
    </row>
    <row r="4" spans="1:18" x14ac:dyDescent="0.25">
      <c r="A4" s="105" t="s">
        <v>707</v>
      </c>
      <c r="B4" s="105"/>
      <c r="C4" s="105"/>
      <c r="D4" s="105"/>
      <c r="E4" s="105"/>
      <c r="F4" s="105"/>
      <c r="G4" s="105"/>
    </row>
    <row r="5" spans="1:18" x14ac:dyDescent="0.25">
      <c r="A5" s="107"/>
      <c r="B5" s="107"/>
      <c r="C5" s="107"/>
      <c r="D5" s="107"/>
      <c r="E5" s="107"/>
      <c r="F5" s="107"/>
      <c r="G5" s="107"/>
    </row>
    <row r="6" spans="1:18" x14ac:dyDescent="0.25">
      <c r="A6" s="109" t="s">
        <v>708</v>
      </c>
      <c r="B6" s="109"/>
      <c r="C6" s="109"/>
      <c r="D6" s="107"/>
      <c r="E6" s="107"/>
      <c r="F6" s="107"/>
      <c r="G6" s="107"/>
    </row>
    <row r="7" spans="1:18" x14ac:dyDescent="0.25">
      <c r="A7" s="107" t="s">
        <v>0</v>
      </c>
      <c r="B7" s="109" t="s">
        <v>711</v>
      </c>
      <c r="C7" s="109"/>
      <c r="D7" s="109"/>
      <c r="E7" s="109"/>
      <c r="F7" s="109"/>
      <c r="G7" s="109"/>
      <c r="H7" s="109"/>
      <c r="I7" s="109"/>
      <c r="J7" s="109"/>
      <c r="K7" s="109"/>
      <c r="L7" s="109"/>
      <c r="M7" s="109"/>
      <c r="N7" s="109"/>
      <c r="O7" s="109"/>
      <c r="P7" s="109"/>
      <c r="Q7" s="109"/>
      <c r="R7" s="109"/>
    </row>
    <row r="8" spans="1:18" x14ac:dyDescent="0.25">
      <c r="A8" s="107"/>
      <c r="B8" s="109" t="s">
        <v>715</v>
      </c>
      <c r="C8" s="109"/>
      <c r="D8" s="109"/>
      <c r="E8" s="109"/>
      <c r="F8" s="109"/>
      <c r="G8" s="109"/>
      <c r="H8" s="109"/>
      <c r="I8" s="109"/>
      <c r="J8" s="109"/>
      <c r="K8" s="109"/>
      <c r="L8" s="109"/>
      <c r="M8" s="109"/>
      <c r="N8" s="109"/>
      <c r="O8" s="109"/>
    </row>
    <row r="9" spans="1:18" x14ac:dyDescent="0.25">
      <c r="A9" s="109" t="s">
        <v>714</v>
      </c>
      <c r="B9" s="109"/>
      <c r="C9" s="109"/>
      <c r="D9" s="107"/>
      <c r="E9" s="107"/>
      <c r="F9" s="107"/>
      <c r="G9" s="107"/>
    </row>
    <row r="10" spans="1:18" x14ac:dyDescent="0.25">
      <c r="A10" s="107"/>
      <c r="B10" s="109" t="s">
        <v>716</v>
      </c>
      <c r="C10" s="109"/>
      <c r="D10" s="109"/>
      <c r="E10" s="109"/>
      <c r="F10" s="109"/>
      <c r="G10" s="109"/>
      <c r="H10" s="109"/>
      <c r="I10" s="109"/>
      <c r="J10" s="109"/>
      <c r="K10" s="109"/>
    </row>
    <row r="11" spans="1:18" x14ac:dyDescent="0.25">
      <c r="A11" s="109" t="s">
        <v>717</v>
      </c>
      <c r="B11" s="109"/>
      <c r="C11" s="109"/>
      <c r="D11" s="107"/>
      <c r="E11" s="107"/>
      <c r="F11" s="107"/>
      <c r="G11" s="107"/>
    </row>
    <row r="12" spans="1:18" x14ac:dyDescent="0.25">
      <c r="A12" s="107"/>
      <c r="B12" s="109" t="s">
        <v>716</v>
      </c>
      <c r="C12" s="109"/>
      <c r="D12" s="109"/>
      <c r="E12" s="109"/>
      <c r="F12" s="109"/>
      <c r="G12" s="109"/>
      <c r="H12" s="109"/>
      <c r="I12" s="109"/>
      <c r="J12" s="109"/>
      <c r="K12" s="109"/>
    </row>
    <row r="13" spans="1:18" x14ac:dyDescent="0.25">
      <c r="A13" s="109" t="s">
        <v>718</v>
      </c>
      <c r="B13" s="109"/>
      <c r="C13" s="109"/>
      <c r="D13" s="109"/>
      <c r="E13" s="107"/>
      <c r="F13" s="107"/>
      <c r="G13" s="107"/>
    </row>
    <row r="14" spans="1:18" x14ac:dyDescent="0.25">
      <c r="A14" s="107"/>
      <c r="B14" s="109" t="s">
        <v>719</v>
      </c>
      <c r="C14" s="109"/>
      <c r="D14" s="109"/>
      <c r="E14" s="109"/>
      <c r="F14" s="109"/>
      <c r="G14" s="109"/>
      <c r="H14" s="109"/>
      <c r="I14" s="109"/>
      <c r="J14" s="109"/>
      <c r="K14" s="109"/>
      <c r="L14" s="109"/>
      <c r="M14" s="109"/>
    </row>
    <row r="15" spans="1:18" x14ac:dyDescent="0.25">
      <c r="A15" s="109" t="s">
        <v>720</v>
      </c>
      <c r="B15" s="109"/>
      <c r="C15" s="109"/>
      <c r="D15" s="107"/>
      <c r="E15" s="107"/>
      <c r="F15" s="107"/>
      <c r="G15" s="107"/>
    </row>
    <row r="16" spans="1:18" x14ac:dyDescent="0.25">
      <c r="A16" s="107"/>
      <c r="B16" s="109" t="s">
        <v>721</v>
      </c>
      <c r="C16" s="109"/>
      <c r="D16" s="109"/>
      <c r="E16" s="109"/>
      <c r="F16" s="109"/>
      <c r="G16" s="109"/>
      <c r="H16" s="109"/>
      <c r="I16" s="109"/>
      <c r="J16" s="109"/>
      <c r="K16" s="109"/>
      <c r="L16" s="109"/>
      <c r="M16" s="109"/>
      <c r="N16" s="109"/>
      <c r="O16" s="109"/>
      <c r="P16" s="109"/>
      <c r="Q16" s="109"/>
      <c r="R16" s="109"/>
    </row>
    <row r="17" spans="1:19" x14ac:dyDescent="0.25">
      <c r="A17" s="109" t="s">
        <v>722</v>
      </c>
      <c r="B17" s="109"/>
      <c r="C17" s="109"/>
      <c r="D17" s="109"/>
      <c r="E17" s="107"/>
      <c r="F17" s="107"/>
      <c r="G17" s="107"/>
    </row>
    <row r="18" spans="1:19" x14ac:dyDescent="0.25">
      <c r="A18" s="107"/>
      <c r="B18" s="109" t="s">
        <v>723</v>
      </c>
      <c r="C18" s="109"/>
      <c r="D18" s="109"/>
      <c r="E18" s="109"/>
      <c r="F18" s="109"/>
      <c r="G18" s="109"/>
      <c r="H18" s="109"/>
      <c r="I18" s="109"/>
      <c r="J18" s="109"/>
      <c r="K18" s="109"/>
      <c r="L18" s="109"/>
      <c r="M18" s="109"/>
      <c r="N18" s="109"/>
      <c r="O18" s="109"/>
      <c r="P18" s="109"/>
      <c r="Q18" s="109"/>
      <c r="R18" s="109"/>
    </row>
    <row r="19" spans="1:19" x14ac:dyDescent="0.25">
      <c r="A19" s="109" t="s">
        <v>724</v>
      </c>
      <c r="B19" s="109"/>
      <c r="C19" s="109"/>
      <c r="D19" s="109"/>
      <c r="E19" s="107"/>
      <c r="F19" s="107"/>
      <c r="G19" s="107"/>
    </row>
    <row r="20" spans="1:19" x14ac:dyDescent="0.25">
      <c r="A20" s="107"/>
      <c r="B20" s="109" t="s">
        <v>725</v>
      </c>
      <c r="C20" s="109"/>
      <c r="D20" s="109"/>
      <c r="E20" s="109"/>
      <c r="F20" s="109"/>
      <c r="G20" s="109"/>
      <c r="H20" s="109"/>
      <c r="I20" s="109"/>
      <c r="J20" s="109"/>
      <c r="K20" s="109"/>
      <c r="L20" s="109"/>
      <c r="M20" s="109"/>
      <c r="N20" s="109"/>
      <c r="O20" s="109"/>
      <c r="P20" s="109"/>
      <c r="Q20" s="109"/>
    </row>
    <row r="21" spans="1:19" x14ac:dyDescent="0.25">
      <c r="A21" s="109" t="s">
        <v>709</v>
      </c>
      <c r="B21" s="109"/>
      <c r="C21" s="109"/>
      <c r="D21" s="109"/>
      <c r="E21" s="106"/>
      <c r="F21" s="106"/>
      <c r="G21" s="106"/>
    </row>
    <row r="22" spans="1:19" x14ac:dyDescent="0.25">
      <c r="A22" s="106" t="s">
        <v>0</v>
      </c>
      <c r="B22" s="109" t="s">
        <v>710</v>
      </c>
      <c r="C22" s="109"/>
      <c r="D22" s="109"/>
      <c r="E22" s="109"/>
      <c r="F22" s="109"/>
      <c r="G22" s="109"/>
      <c r="H22" s="109"/>
      <c r="I22" s="109"/>
      <c r="J22" s="109"/>
      <c r="K22" s="109"/>
      <c r="L22" s="109"/>
      <c r="M22" s="109"/>
      <c r="N22" s="109"/>
      <c r="O22" s="109"/>
      <c r="P22" s="109"/>
    </row>
    <row r="23" spans="1:19" x14ac:dyDescent="0.25">
      <c r="A23" s="109" t="s">
        <v>712</v>
      </c>
      <c r="B23" s="109"/>
      <c r="C23" s="109"/>
      <c r="D23" s="106"/>
      <c r="E23" s="106"/>
      <c r="F23" s="106"/>
      <c r="G23" s="106"/>
    </row>
    <row r="24" spans="1:19" x14ac:dyDescent="0.25">
      <c r="A24" s="106" t="s">
        <v>0</v>
      </c>
      <c r="B24" s="109" t="s">
        <v>713</v>
      </c>
      <c r="C24" s="109"/>
      <c r="D24" s="109"/>
      <c r="E24" s="109"/>
      <c r="F24" s="109"/>
      <c r="G24" s="109"/>
      <c r="H24" s="109"/>
      <c r="I24" s="109"/>
      <c r="J24" s="109"/>
      <c r="K24" s="109"/>
      <c r="L24" s="109"/>
      <c r="M24" s="109"/>
      <c r="N24" s="109"/>
      <c r="O24" s="109"/>
      <c r="P24" s="109"/>
      <c r="Q24" s="109"/>
    </row>
    <row r="25" spans="1:19" x14ac:dyDescent="0.25">
      <c r="A25" s="106"/>
      <c r="B25" s="106"/>
      <c r="C25" s="106"/>
      <c r="D25" s="106"/>
      <c r="E25" s="106"/>
      <c r="F25" s="106"/>
      <c r="G25" s="106"/>
    </row>
    <row r="26" spans="1:19" x14ac:dyDescent="0.25">
      <c r="A26" s="108"/>
      <c r="B26" s="108"/>
      <c r="C26" s="108"/>
      <c r="D26" s="108"/>
      <c r="E26" s="108"/>
      <c r="F26" s="108"/>
      <c r="G26" s="108"/>
    </row>
    <row r="27" spans="1:19" x14ac:dyDescent="0.25">
      <c r="A27" s="108"/>
      <c r="B27" s="108"/>
      <c r="C27" s="108"/>
      <c r="D27" s="108"/>
      <c r="E27" s="108"/>
      <c r="F27" s="108"/>
      <c r="G27" s="108"/>
    </row>
    <row r="28" spans="1:19" x14ac:dyDescent="0.25">
      <c r="A28" s="108"/>
      <c r="B28" s="108"/>
      <c r="C28" s="108"/>
      <c r="D28" s="108"/>
      <c r="E28" s="108"/>
      <c r="F28" s="108"/>
      <c r="G28" s="108"/>
    </row>
    <row r="29" spans="1:19" x14ac:dyDescent="0.25">
      <c r="A29" s="107"/>
      <c r="B29" s="107"/>
      <c r="C29" s="107"/>
      <c r="D29" s="107"/>
      <c r="E29" s="107"/>
      <c r="F29" s="107"/>
      <c r="G29" s="107"/>
    </row>
    <row r="30" spans="1:19" x14ac:dyDescent="0.25">
      <c r="A30" s="109" t="s">
        <v>705</v>
      </c>
      <c r="B30" s="109"/>
      <c r="C30" s="109"/>
      <c r="D30" s="109"/>
      <c r="E30" s="109"/>
      <c r="F30" s="109"/>
      <c r="G30" s="109"/>
      <c r="H30" s="109"/>
      <c r="I30" s="109"/>
      <c r="J30" s="109"/>
      <c r="K30" s="109"/>
      <c r="L30" s="109"/>
      <c r="M30" s="109"/>
      <c r="N30" s="109"/>
      <c r="O30" s="109"/>
      <c r="P30" s="109"/>
      <c r="Q30" s="109"/>
      <c r="R30" s="109"/>
      <c r="S30" s="109"/>
    </row>
    <row r="31" spans="1:19" x14ac:dyDescent="0.25">
      <c r="A31" s="107"/>
      <c r="B31" s="107"/>
      <c r="C31" s="107"/>
      <c r="D31" s="107"/>
      <c r="E31" s="107"/>
      <c r="F31" s="107"/>
      <c r="G31" s="107"/>
    </row>
    <row r="32" spans="1:19" x14ac:dyDescent="0.25">
      <c r="A32" s="107"/>
      <c r="B32" s="107"/>
      <c r="C32" s="107"/>
      <c r="D32" s="107"/>
      <c r="E32" s="107"/>
      <c r="F32" s="107"/>
      <c r="G32" s="107"/>
    </row>
    <row r="33" spans="1:7" x14ac:dyDescent="0.25">
      <c r="A33" s="109" t="s">
        <v>726</v>
      </c>
      <c r="B33" s="109"/>
      <c r="C33" s="109"/>
      <c r="D33" s="107"/>
      <c r="E33" s="107"/>
      <c r="F33" s="107"/>
      <c r="G33" s="107"/>
    </row>
  </sheetData>
  <mergeCells count="23">
    <mergeCell ref="A15:C15"/>
    <mergeCell ref="A1:H1"/>
    <mergeCell ref="A2:H2"/>
    <mergeCell ref="A6:C6"/>
    <mergeCell ref="B7:R7"/>
    <mergeCell ref="B8:O8"/>
    <mergeCell ref="A9:C9"/>
    <mergeCell ref="B10:K10"/>
    <mergeCell ref="A11:C11"/>
    <mergeCell ref="B12:K12"/>
    <mergeCell ref="A13:D13"/>
    <mergeCell ref="B14:M14"/>
    <mergeCell ref="B16:R16"/>
    <mergeCell ref="A17:D17"/>
    <mergeCell ref="B18:R18"/>
    <mergeCell ref="A19:D19"/>
    <mergeCell ref="B20:Q20"/>
    <mergeCell ref="A21:D21"/>
    <mergeCell ref="B22:P22"/>
    <mergeCell ref="A23:C23"/>
    <mergeCell ref="B24:Q24"/>
    <mergeCell ref="A30:S30"/>
    <mergeCell ref="A33:C3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4"/>
  <sheetViews>
    <sheetView zoomScale="75" zoomScaleNormal="75" workbookViewId="0">
      <selection sqref="A1:B1"/>
    </sheetView>
  </sheetViews>
  <sheetFormatPr defaultRowHeight="15" x14ac:dyDescent="0.25"/>
  <cols>
    <col min="1" max="1" width="34.5703125" customWidth="1"/>
    <col min="2" max="2" width="90.28515625" customWidth="1"/>
  </cols>
  <sheetData>
    <row r="1" spans="1:2" ht="30.95" customHeight="1" thickBot="1" x14ac:dyDescent="0.55000000000000004">
      <c r="A1" s="117" t="s">
        <v>703</v>
      </c>
      <c r="B1" s="117"/>
    </row>
    <row r="2" spans="1:2" ht="24" customHeight="1" x14ac:dyDescent="0.25">
      <c r="A2" s="72" t="s">
        <v>581</v>
      </c>
      <c r="B2" s="72" t="s">
        <v>582</v>
      </c>
    </row>
    <row r="3" spans="1:2" ht="56.1" customHeight="1" x14ac:dyDescent="0.25">
      <c r="A3" s="73" t="s">
        <v>583</v>
      </c>
      <c r="B3" s="73" t="s">
        <v>587</v>
      </c>
    </row>
    <row r="4" spans="1:2" ht="72.599999999999994" customHeight="1" x14ac:dyDescent="0.25">
      <c r="A4" s="73" t="s">
        <v>585</v>
      </c>
      <c r="B4" s="73" t="s">
        <v>584</v>
      </c>
    </row>
    <row r="5" spans="1:2" ht="72.95" customHeight="1" x14ac:dyDescent="0.25">
      <c r="A5" s="74" t="s">
        <v>588</v>
      </c>
      <c r="B5" s="75" t="s">
        <v>586</v>
      </c>
    </row>
    <row r="6" spans="1:2" ht="113.45" customHeight="1" x14ac:dyDescent="0.25">
      <c r="A6" s="73" t="s">
        <v>589</v>
      </c>
      <c r="B6" s="73" t="s">
        <v>590</v>
      </c>
    </row>
    <row r="7" spans="1:2" ht="95.1" customHeight="1" x14ac:dyDescent="0.25">
      <c r="A7" s="73" t="s">
        <v>591</v>
      </c>
      <c r="B7" s="73" t="s">
        <v>592</v>
      </c>
    </row>
    <row r="8" spans="1:2" ht="112.5" customHeight="1" x14ac:dyDescent="0.25">
      <c r="A8" s="73" t="s">
        <v>593</v>
      </c>
      <c r="B8" s="73" t="s">
        <v>594</v>
      </c>
    </row>
    <row r="9" spans="1:2" ht="57.6" customHeight="1" x14ac:dyDescent="0.25">
      <c r="A9" s="73" t="s">
        <v>595</v>
      </c>
      <c r="B9" s="73" t="s">
        <v>596</v>
      </c>
    </row>
    <row r="10" spans="1:2" ht="66.599999999999994" customHeight="1" x14ac:dyDescent="0.25">
      <c r="A10" s="73" t="s">
        <v>597</v>
      </c>
      <c r="B10" s="73" t="s">
        <v>598</v>
      </c>
    </row>
    <row r="11" spans="1:2" ht="88.5" customHeight="1" x14ac:dyDescent="0.25">
      <c r="A11" s="73" t="s">
        <v>599</v>
      </c>
      <c r="B11" s="73" t="s">
        <v>600</v>
      </c>
    </row>
    <row r="12" spans="1:2" ht="83.1" customHeight="1" x14ac:dyDescent="0.25">
      <c r="A12" s="84" t="s">
        <v>603</v>
      </c>
      <c r="B12" s="73" t="s">
        <v>604</v>
      </c>
    </row>
    <row r="13" spans="1:2" s="61" customFormat="1" ht="65.099999999999994" customHeight="1" x14ac:dyDescent="0.25">
      <c r="A13" s="84" t="s">
        <v>605</v>
      </c>
      <c r="B13" s="73" t="s">
        <v>606</v>
      </c>
    </row>
    <row r="14" spans="1:2" ht="60.95" customHeight="1" x14ac:dyDescent="0.25">
      <c r="A14" s="73" t="s">
        <v>607</v>
      </c>
      <c r="B14" s="73" t="s">
        <v>608</v>
      </c>
    </row>
    <row r="15" spans="1:2" ht="80.099999999999994" customHeight="1" x14ac:dyDescent="0.25">
      <c r="A15" s="73" t="s">
        <v>610</v>
      </c>
      <c r="B15" s="73" t="s">
        <v>609</v>
      </c>
    </row>
    <row r="16" spans="1:2" ht="60" x14ac:dyDescent="0.25">
      <c r="A16" s="73" t="s">
        <v>612</v>
      </c>
      <c r="B16" s="73" t="s">
        <v>611</v>
      </c>
    </row>
    <row r="17" spans="1:2" ht="49.5" customHeight="1" x14ac:dyDescent="0.25">
      <c r="A17" s="73" t="s">
        <v>614</v>
      </c>
      <c r="B17" s="73" t="s">
        <v>613</v>
      </c>
    </row>
    <row r="18" spans="1:2" ht="56.1" customHeight="1" x14ac:dyDescent="0.25">
      <c r="A18" s="73" t="s">
        <v>615</v>
      </c>
      <c r="B18" s="73" t="s">
        <v>616</v>
      </c>
    </row>
    <row r="19" spans="1:2" ht="75" x14ac:dyDescent="0.25">
      <c r="A19" s="73" t="s">
        <v>618</v>
      </c>
      <c r="B19" s="73" t="s">
        <v>617</v>
      </c>
    </row>
    <row r="20" spans="1:2" ht="80.45" customHeight="1" x14ac:dyDescent="0.25">
      <c r="A20" s="73" t="s">
        <v>620</v>
      </c>
      <c r="B20" s="73" t="s">
        <v>619</v>
      </c>
    </row>
    <row r="21" spans="1:2" ht="69.95" customHeight="1" x14ac:dyDescent="0.25">
      <c r="A21" s="73" t="s">
        <v>621</v>
      </c>
      <c r="B21" s="73" t="s">
        <v>622</v>
      </c>
    </row>
    <row r="22" spans="1:2" ht="80.45" customHeight="1" x14ac:dyDescent="0.25">
      <c r="A22" s="73" t="s">
        <v>624</v>
      </c>
      <c r="B22" s="73" t="s">
        <v>623</v>
      </c>
    </row>
    <row r="23" spans="1:2" ht="60" x14ac:dyDescent="0.25">
      <c r="A23" s="73" t="s">
        <v>627</v>
      </c>
      <c r="B23" s="73" t="s">
        <v>628</v>
      </c>
    </row>
    <row r="24" spans="1:2" s="61" customFormat="1" ht="84.95" customHeight="1" x14ac:dyDescent="0.25">
      <c r="A24" s="84" t="s">
        <v>625</v>
      </c>
      <c r="B24" s="73" t="s">
        <v>626</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0"/>
  <sheetViews>
    <sheetView topLeftCell="C1" zoomScale="75" zoomScaleNormal="75" workbookViewId="0">
      <selection sqref="A1:I1"/>
    </sheetView>
  </sheetViews>
  <sheetFormatPr defaultRowHeight="15" x14ac:dyDescent="0.25"/>
  <cols>
    <col min="1" max="1" width="3.42578125" customWidth="1"/>
    <col min="2" max="2" width="31.28515625" style="1" bestFit="1" customWidth="1"/>
    <col min="3" max="3" width="53" style="1" bestFit="1" customWidth="1"/>
    <col min="4" max="4" width="48.42578125" customWidth="1"/>
    <col min="5" max="5" width="28" bestFit="1" customWidth="1"/>
    <col min="6" max="6" width="23.28515625" customWidth="1"/>
    <col min="7" max="7" width="16.5703125" customWidth="1"/>
    <col min="8" max="8" width="17.42578125" bestFit="1" customWidth="1"/>
    <col min="9" max="9" width="21.28515625" style="4" bestFit="1" customWidth="1"/>
  </cols>
  <sheetData>
    <row r="1" spans="1:9" ht="31.5" x14ac:dyDescent="0.5">
      <c r="A1" s="112" t="s">
        <v>559</v>
      </c>
      <c r="B1" s="112"/>
      <c r="C1" s="112"/>
      <c r="D1" s="112"/>
      <c r="E1" s="112"/>
      <c r="F1" s="112"/>
      <c r="G1" s="112"/>
      <c r="H1" s="112"/>
      <c r="I1" s="112"/>
    </row>
    <row r="2" spans="1:9" ht="48" customHeight="1" thickBot="1" x14ac:dyDescent="0.3">
      <c r="A2" s="6"/>
      <c r="B2" s="35" t="s">
        <v>1</v>
      </c>
      <c r="C2" s="35" t="s">
        <v>16</v>
      </c>
      <c r="D2" s="36" t="s">
        <v>2</v>
      </c>
      <c r="E2" s="35" t="s">
        <v>13</v>
      </c>
      <c r="F2" s="35" t="s">
        <v>14</v>
      </c>
      <c r="G2" s="37" t="s">
        <v>21</v>
      </c>
      <c r="H2" s="35" t="s">
        <v>26</v>
      </c>
      <c r="I2" s="38" t="s">
        <v>561</v>
      </c>
    </row>
    <row r="3" spans="1:9" s="10" customFormat="1" ht="312.60000000000002" customHeight="1" x14ac:dyDescent="0.25">
      <c r="A3" s="11">
        <v>1</v>
      </c>
      <c r="B3" s="12" t="s">
        <v>99</v>
      </c>
      <c r="C3" s="29" t="s">
        <v>51</v>
      </c>
      <c r="D3" s="28" t="s">
        <v>50</v>
      </c>
      <c r="E3" s="19" t="s">
        <v>94</v>
      </c>
      <c r="F3" s="40" t="s">
        <v>95</v>
      </c>
      <c r="G3" s="41" t="s">
        <v>93</v>
      </c>
      <c r="H3" s="40" t="s">
        <v>96</v>
      </c>
      <c r="I3" s="46">
        <v>500000</v>
      </c>
    </row>
    <row r="4" spans="1:9" ht="150" x14ac:dyDescent="0.25">
      <c r="A4" s="9">
        <v>2</v>
      </c>
      <c r="B4" s="3" t="s">
        <v>100</v>
      </c>
      <c r="C4" s="3" t="s">
        <v>3</v>
      </c>
      <c r="D4" s="8" t="s">
        <v>40</v>
      </c>
      <c r="E4" s="19" t="s">
        <v>127</v>
      </c>
      <c r="F4" s="19" t="s">
        <v>61</v>
      </c>
      <c r="G4" s="30" t="s">
        <v>0</v>
      </c>
      <c r="H4" s="25" t="s">
        <v>0</v>
      </c>
      <c r="I4" s="47">
        <v>161700</v>
      </c>
    </row>
    <row r="5" spans="1:9" ht="75" x14ac:dyDescent="0.25">
      <c r="A5" s="5">
        <v>3</v>
      </c>
      <c r="B5" s="2" t="s">
        <v>101</v>
      </c>
      <c r="C5" s="14" t="s">
        <v>17</v>
      </c>
      <c r="D5" s="7" t="s">
        <v>18</v>
      </c>
      <c r="E5" s="20" t="s">
        <v>125</v>
      </c>
      <c r="F5" s="17" t="s">
        <v>15</v>
      </c>
      <c r="G5" s="31" t="s">
        <v>22</v>
      </c>
      <c r="H5" s="23"/>
      <c r="I5" s="48">
        <v>50000</v>
      </c>
    </row>
    <row r="6" spans="1:9" ht="75" x14ac:dyDescent="0.25">
      <c r="A6" s="9">
        <v>4</v>
      </c>
      <c r="B6" s="3" t="s">
        <v>111</v>
      </c>
      <c r="C6" s="3"/>
      <c r="D6" s="21" t="s">
        <v>62</v>
      </c>
      <c r="E6" s="19" t="s">
        <v>63</v>
      </c>
      <c r="F6" s="19" t="s">
        <v>126</v>
      </c>
      <c r="G6" s="26" t="s">
        <v>30</v>
      </c>
      <c r="H6" s="25" t="s">
        <v>0</v>
      </c>
      <c r="I6" s="47">
        <v>100000</v>
      </c>
    </row>
    <row r="7" spans="1:9" ht="85.5" customHeight="1" x14ac:dyDescent="0.25">
      <c r="A7" s="9">
        <v>5</v>
      </c>
      <c r="B7" s="3" t="s">
        <v>102</v>
      </c>
      <c r="C7" s="3"/>
      <c r="D7" s="8" t="s">
        <v>128</v>
      </c>
      <c r="E7" s="19" t="s">
        <v>65</v>
      </c>
      <c r="F7" s="19" t="s">
        <v>64</v>
      </c>
      <c r="G7" s="26" t="s">
        <v>30</v>
      </c>
      <c r="H7" s="25" t="s">
        <v>0</v>
      </c>
      <c r="I7" s="47">
        <v>50000</v>
      </c>
    </row>
    <row r="8" spans="1:9" ht="168" customHeight="1" x14ac:dyDescent="0.25">
      <c r="A8" s="9">
        <v>6</v>
      </c>
      <c r="B8" s="3" t="s">
        <v>103</v>
      </c>
      <c r="C8" s="8" t="s">
        <v>41</v>
      </c>
      <c r="D8" s="21" t="s">
        <v>66</v>
      </c>
      <c r="E8" s="19" t="s">
        <v>42</v>
      </c>
      <c r="F8" s="19" t="s">
        <v>67</v>
      </c>
      <c r="G8" s="26" t="s">
        <v>129</v>
      </c>
      <c r="H8" s="25" t="s">
        <v>0</v>
      </c>
      <c r="I8" s="47">
        <v>224686</v>
      </c>
    </row>
    <row r="9" spans="1:9" s="10" customFormat="1" ht="98.25" customHeight="1" x14ac:dyDescent="0.25">
      <c r="A9" s="9">
        <v>7</v>
      </c>
      <c r="B9" s="3" t="s">
        <v>104</v>
      </c>
      <c r="C9" s="3" t="s">
        <v>4</v>
      </c>
      <c r="D9" s="21" t="s">
        <v>52</v>
      </c>
      <c r="E9" s="19" t="s">
        <v>53</v>
      </c>
      <c r="F9" s="19" t="s">
        <v>68</v>
      </c>
      <c r="G9" s="26" t="s">
        <v>130</v>
      </c>
      <c r="H9" s="22"/>
      <c r="I9" s="47">
        <v>202104</v>
      </c>
    </row>
    <row r="10" spans="1:9" s="10" customFormat="1" ht="254.1" customHeight="1" x14ac:dyDescent="0.25">
      <c r="A10" s="9">
        <v>8</v>
      </c>
      <c r="B10" s="3" t="s">
        <v>105</v>
      </c>
      <c r="C10" s="8" t="s">
        <v>636</v>
      </c>
      <c r="D10" s="21" t="s">
        <v>36</v>
      </c>
      <c r="E10" s="19" t="s">
        <v>37</v>
      </c>
      <c r="F10" s="20" t="s">
        <v>69</v>
      </c>
      <c r="G10" s="26" t="s">
        <v>131</v>
      </c>
      <c r="H10" s="22"/>
      <c r="I10" s="47">
        <v>75000</v>
      </c>
    </row>
    <row r="11" spans="1:9" ht="75" x14ac:dyDescent="0.25">
      <c r="A11" s="9">
        <v>9</v>
      </c>
      <c r="B11" s="3" t="s">
        <v>106</v>
      </c>
      <c r="C11" s="3"/>
      <c r="D11" s="21" t="s">
        <v>44</v>
      </c>
      <c r="E11" s="19" t="s">
        <v>70</v>
      </c>
      <c r="F11" s="26" t="s">
        <v>71</v>
      </c>
      <c r="G11" s="18"/>
      <c r="H11" s="25" t="s">
        <v>0</v>
      </c>
      <c r="I11" s="47">
        <v>50000</v>
      </c>
    </row>
    <row r="12" spans="1:9" ht="89.25" customHeight="1" x14ac:dyDescent="0.25">
      <c r="A12" s="9">
        <v>10</v>
      </c>
      <c r="B12" s="3" t="s">
        <v>107</v>
      </c>
      <c r="C12" s="8" t="s">
        <v>45</v>
      </c>
      <c r="D12" s="27" t="s">
        <v>46</v>
      </c>
      <c r="E12" s="21" t="s">
        <v>72</v>
      </c>
      <c r="F12" s="19" t="s">
        <v>132</v>
      </c>
      <c r="G12" s="26" t="s">
        <v>133</v>
      </c>
      <c r="H12" s="19" t="s">
        <v>124</v>
      </c>
      <c r="I12" s="47">
        <v>1844537</v>
      </c>
    </row>
    <row r="13" spans="1:9" ht="123.75" customHeight="1" x14ac:dyDescent="0.25">
      <c r="A13" s="9">
        <v>11</v>
      </c>
      <c r="B13" s="3" t="s">
        <v>108</v>
      </c>
      <c r="C13" s="8" t="s">
        <v>28</v>
      </c>
      <c r="D13" s="21" t="s">
        <v>29</v>
      </c>
      <c r="E13" s="19" t="s">
        <v>73</v>
      </c>
      <c r="F13" s="19" t="s">
        <v>74</v>
      </c>
      <c r="G13" s="26" t="s">
        <v>555</v>
      </c>
      <c r="H13" s="25" t="s">
        <v>0</v>
      </c>
      <c r="I13" s="47">
        <v>160000</v>
      </c>
    </row>
    <row r="14" spans="1:9" ht="151.5" customHeight="1" x14ac:dyDescent="0.25">
      <c r="A14" s="9">
        <v>12</v>
      </c>
      <c r="B14" s="3" t="s">
        <v>109</v>
      </c>
      <c r="C14" s="8" t="s">
        <v>5</v>
      </c>
      <c r="D14" s="21" t="s">
        <v>49</v>
      </c>
      <c r="E14" s="25" t="s">
        <v>0</v>
      </c>
      <c r="F14" s="19" t="s">
        <v>75</v>
      </c>
      <c r="G14" s="26" t="s">
        <v>136</v>
      </c>
      <c r="H14" s="25" t="s">
        <v>0</v>
      </c>
      <c r="I14" s="47">
        <v>174250</v>
      </c>
    </row>
    <row r="15" spans="1:9" ht="129.94999999999999" customHeight="1" x14ac:dyDescent="0.25">
      <c r="A15" s="9">
        <v>13</v>
      </c>
      <c r="B15" s="3" t="s">
        <v>110</v>
      </c>
      <c r="C15" s="8" t="s">
        <v>6</v>
      </c>
      <c r="D15" s="21" t="s">
        <v>47</v>
      </c>
      <c r="E15" s="19" t="s">
        <v>76</v>
      </c>
      <c r="F15" s="19" t="s">
        <v>48</v>
      </c>
      <c r="G15" s="32" t="s">
        <v>135</v>
      </c>
      <c r="H15" s="25" t="s">
        <v>0</v>
      </c>
      <c r="I15" s="47">
        <v>200000</v>
      </c>
    </row>
    <row r="16" spans="1:9" ht="113.25" customHeight="1" x14ac:dyDescent="0.25">
      <c r="A16" s="5">
        <v>14</v>
      </c>
      <c r="B16" s="3" t="s">
        <v>112</v>
      </c>
      <c r="C16" s="3"/>
      <c r="D16" s="7" t="s">
        <v>39</v>
      </c>
      <c r="E16" s="20" t="s">
        <v>77</v>
      </c>
      <c r="F16" s="20" t="s">
        <v>78</v>
      </c>
      <c r="G16" s="32" t="s">
        <v>556</v>
      </c>
      <c r="H16" s="34" t="s">
        <v>0</v>
      </c>
      <c r="I16" s="48">
        <v>104000</v>
      </c>
    </row>
    <row r="17" spans="1:9" s="10" customFormat="1" ht="103.5" customHeight="1" x14ac:dyDescent="0.25">
      <c r="A17" s="9">
        <v>15</v>
      </c>
      <c r="B17" s="3" t="s">
        <v>113</v>
      </c>
      <c r="C17" s="3"/>
      <c r="D17" s="21" t="s">
        <v>79</v>
      </c>
      <c r="E17" s="19" t="s">
        <v>80</v>
      </c>
      <c r="F17" s="20" t="s">
        <v>81</v>
      </c>
      <c r="G17" s="26" t="s">
        <v>134</v>
      </c>
      <c r="H17" s="25" t="s">
        <v>0</v>
      </c>
      <c r="I17" s="47">
        <v>200000</v>
      </c>
    </row>
    <row r="18" spans="1:9" ht="90" x14ac:dyDescent="0.25">
      <c r="A18" s="9">
        <v>16</v>
      </c>
      <c r="B18" s="3" t="s">
        <v>114</v>
      </c>
      <c r="C18" s="8" t="s">
        <v>553</v>
      </c>
      <c r="D18" s="21" t="s">
        <v>33</v>
      </c>
      <c r="E18" s="19" t="s">
        <v>32</v>
      </c>
      <c r="F18" s="19" t="s">
        <v>31</v>
      </c>
      <c r="G18" s="26" t="s">
        <v>326</v>
      </c>
      <c r="H18" s="19" t="s">
        <v>82</v>
      </c>
      <c r="I18" s="47">
        <v>4000000</v>
      </c>
    </row>
    <row r="19" spans="1:9" ht="88.5" customHeight="1" x14ac:dyDescent="0.25">
      <c r="A19" s="9">
        <v>17</v>
      </c>
      <c r="B19" s="3" t="s">
        <v>115</v>
      </c>
      <c r="C19" s="3" t="s">
        <v>19</v>
      </c>
      <c r="D19" s="21" t="s">
        <v>54</v>
      </c>
      <c r="E19" s="19" t="s">
        <v>83</v>
      </c>
      <c r="F19" s="20" t="s">
        <v>20</v>
      </c>
      <c r="G19" s="26" t="s">
        <v>23</v>
      </c>
      <c r="H19" s="22"/>
      <c r="I19" s="47">
        <v>20000</v>
      </c>
    </row>
    <row r="20" spans="1:9" ht="136.5" customHeight="1" x14ac:dyDescent="0.25">
      <c r="A20" s="9">
        <v>18</v>
      </c>
      <c r="B20" s="3" t="s">
        <v>116</v>
      </c>
      <c r="C20" s="3"/>
      <c r="D20" s="21" t="s">
        <v>43</v>
      </c>
      <c r="E20" s="19" t="s">
        <v>84</v>
      </c>
      <c r="F20" s="19" t="s">
        <v>85</v>
      </c>
      <c r="G20" s="33" t="s">
        <v>30</v>
      </c>
      <c r="H20" s="25" t="s">
        <v>0</v>
      </c>
      <c r="I20" s="47">
        <v>50000</v>
      </c>
    </row>
    <row r="21" spans="1:9" ht="120" x14ac:dyDescent="0.25">
      <c r="A21" s="9">
        <v>19</v>
      </c>
      <c r="B21" s="3" t="s">
        <v>117</v>
      </c>
      <c r="C21" s="8" t="s">
        <v>34</v>
      </c>
      <c r="D21" s="8" t="s">
        <v>35</v>
      </c>
      <c r="E21" s="19" t="s">
        <v>92</v>
      </c>
      <c r="F21" s="19" t="s">
        <v>327</v>
      </c>
      <c r="G21" s="26" t="s">
        <v>30</v>
      </c>
      <c r="H21" s="25" t="s">
        <v>0</v>
      </c>
      <c r="I21" s="47">
        <v>203000</v>
      </c>
    </row>
    <row r="22" spans="1:9" s="10" customFormat="1" ht="86.25" customHeight="1" x14ac:dyDescent="0.25">
      <c r="A22" s="9">
        <v>20</v>
      </c>
      <c r="B22" s="3" t="s">
        <v>118</v>
      </c>
      <c r="C22" s="3"/>
      <c r="D22" s="21" t="s">
        <v>38</v>
      </c>
      <c r="E22" s="19" t="s">
        <v>86</v>
      </c>
      <c r="F22" s="24" t="s">
        <v>87</v>
      </c>
      <c r="G22" s="26" t="s">
        <v>30</v>
      </c>
      <c r="H22" s="25" t="s">
        <v>0</v>
      </c>
      <c r="I22" s="47">
        <v>50000</v>
      </c>
    </row>
    <row r="23" spans="1:9" s="10" customFormat="1" ht="219.75" customHeight="1" x14ac:dyDescent="0.25">
      <c r="A23" s="9">
        <v>21</v>
      </c>
      <c r="B23" s="3" t="s">
        <v>119</v>
      </c>
      <c r="C23" s="8" t="s">
        <v>7</v>
      </c>
      <c r="D23" s="21" t="s">
        <v>98</v>
      </c>
      <c r="E23" s="19" t="s">
        <v>55</v>
      </c>
      <c r="F23" s="39" t="s">
        <v>97</v>
      </c>
      <c r="G23" s="33" t="s">
        <v>30</v>
      </c>
      <c r="H23" s="16"/>
      <c r="I23" s="47">
        <v>349862.22</v>
      </c>
    </row>
    <row r="24" spans="1:9" s="10" customFormat="1" ht="145.5" customHeight="1" x14ac:dyDescent="0.25">
      <c r="A24" s="9">
        <v>22</v>
      </c>
      <c r="B24" s="3" t="s">
        <v>120</v>
      </c>
      <c r="C24" s="8" t="s">
        <v>9</v>
      </c>
      <c r="D24" s="21" t="s">
        <v>56</v>
      </c>
      <c r="E24" s="19" t="s">
        <v>57</v>
      </c>
      <c r="F24" s="19" t="s">
        <v>58</v>
      </c>
      <c r="G24" s="26" t="s">
        <v>328</v>
      </c>
      <c r="H24" s="16"/>
      <c r="I24" s="47">
        <v>2530488.2000000002</v>
      </c>
    </row>
    <row r="25" spans="1:9" ht="180" x14ac:dyDescent="0.25">
      <c r="A25" s="9">
        <v>23</v>
      </c>
      <c r="B25" s="3" t="s">
        <v>121</v>
      </c>
      <c r="C25" s="8" t="s">
        <v>409</v>
      </c>
      <c r="D25" s="21" t="s">
        <v>27</v>
      </c>
      <c r="E25" s="19" t="s">
        <v>25</v>
      </c>
      <c r="F25" s="19" t="s">
        <v>91</v>
      </c>
      <c r="G25" s="49" t="s">
        <v>554</v>
      </c>
      <c r="H25" s="19" t="s">
        <v>557</v>
      </c>
      <c r="I25" s="47">
        <v>688000</v>
      </c>
    </row>
    <row r="26" spans="1:9" s="10" customFormat="1" ht="105" customHeight="1" x14ac:dyDescent="0.25">
      <c r="A26" s="9">
        <v>24</v>
      </c>
      <c r="B26" s="3" t="s">
        <v>560</v>
      </c>
      <c r="C26" s="8" t="s">
        <v>8</v>
      </c>
      <c r="D26" s="8" t="s">
        <v>410</v>
      </c>
      <c r="E26" s="19" t="s">
        <v>88</v>
      </c>
      <c r="F26" s="19" t="s">
        <v>89</v>
      </c>
      <c r="G26" s="43" t="s">
        <v>411</v>
      </c>
      <c r="H26" s="45" t="s">
        <v>0</v>
      </c>
      <c r="I26" s="55">
        <v>261765.64</v>
      </c>
    </row>
    <row r="27" spans="1:9" s="10" customFormat="1" ht="135.75" customHeight="1" x14ac:dyDescent="0.25">
      <c r="A27" s="11">
        <v>25</v>
      </c>
      <c r="B27" s="12" t="s">
        <v>11</v>
      </c>
      <c r="C27" s="29" t="s">
        <v>122</v>
      </c>
      <c r="D27" s="28" t="s">
        <v>12</v>
      </c>
      <c r="E27" s="42" t="s">
        <v>24</v>
      </c>
      <c r="F27" s="42" t="s">
        <v>90</v>
      </c>
      <c r="G27" s="19" t="s">
        <v>558</v>
      </c>
      <c r="H27" s="44" t="s">
        <v>0</v>
      </c>
      <c r="I27" s="47">
        <v>30617.65</v>
      </c>
    </row>
    <row r="28" spans="1:9" s="10" customFormat="1" ht="55.5" customHeight="1" x14ac:dyDescent="0.25">
      <c r="A28" s="9">
        <v>26</v>
      </c>
      <c r="B28" s="3" t="s">
        <v>10</v>
      </c>
      <c r="C28" s="8" t="s">
        <v>123</v>
      </c>
      <c r="D28" s="21" t="s">
        <v>60</v>
      </c>
      <c r="E28" s="20" t="s">
        <v>59</v>
      </c>
      <c r="F28" s="13"/>
      <c r="G28" s="15"/>
      <c r="H28" s="15"/>
      <c r="I28" s="47">
        <v>15000</v>
      </c>
    </row>
    <row r="30" spans="1:9" x14ac:dyDescent="0.25">
      <c r="I30" s="4">
        <f>SUM(I3:I28)</f>
        <v>12295010.710000003</v>
      </c>
    </row>
  </sheetData>
  <autoFilter ref="A2:I26" xr:uid="{00000000-0009-0000-0000-000001000000}">
    <sortState xmlns:xlrd2="http://schemas.microsoft.com/office/spreadsheetml/2017/richdata2" ref="A2:AC44">
      <sortCondition ref="A1:A44"/>
    </sortState>
  </autoFilter>
  <mergeCells count="1">
    <mergeCell ref="A1:I1"/>
  </mergeCells>
  <printOptions gridLines="1"/>
  <pageMargins left="0.25" right="0.25" top="0.75" bottom="0.75" header="0.3" footer="0.3"/>
  <pageSetup scale="54" fitToHeight="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7"/>
  <sheetViews>
    <sheetView zoomScale="75" zoomScaleNormal="75" workbookViewId="0">
      <selection sqref="A1:D1"/>
    </sheetView>
  </sheetViews>
  <sheetFormatPr defaultRowHeight="15" x14ac:dyDescent="0.25"/>
  <cols>
    <col min="1" max="1" width="57.140625" bestFit="1" customWidth="1"/>
    <col min="2" max="2" width="52.7109375" bestFit="1" customWidth="1"/>
    <col min="3" max="3" width="30.7109375" bestFit="1" customWidth="1"/>
    <col min="4" max="4" width="40.28515625" bestFit="1" customWidth="1"/>
  </cols>
  <sheetData>
    <row r="1" spans="1:4" ht="31.5" x14ac:dyDescent="0.5">
      <c r="A1" s="112" t="s">
        <v>697</v>
      </c>
      <c r="B1" s="112"/>
      <c r="C1" s="112"/>
      <c r="D1" s="112"/>
    </row>
    <row r="2" spans="1:4" x14ac:dyDescent="0.25">
      <c r="A2" s="50" t="s">
        <v>137</v>
      </c>
      <c r="B2" s="50" t="s">
        <v>138</v>
      </c>
      <c r="C2" s="50" t="s">
        <v>139</v>
      </c>
      <c r="D2" s="50" t="s">
        <v>140</v>
      </c>
    </row>
    <row r="3" spans="1:4" x14ac:dyDescent="0.25">
      <c r="A3" s="92" t="s">
        <v>141</v>
      </c>
      <c r="B3" s="93" t="s">
        <v>142</v>
      </c>
      <c r="C3" s="94" t="s">
        <v>143</v>
      </c>
      <c r="D3" s="95" t="s">
        <v>144</v>
      </c>
    </row>
    <row r="4" spans="1:4" x14ac:dyDescent="0.25">
      <c r="A4" s="92" t="s">
        <v>145</v>
      </c>
      <c r="B4" s="93" t="s">
        <v>146</v>
      </c>
      <c r="C4" s="94" t="s">
        <v>147</v>
      </c>
      <c r="D4" s="95" t="s">
        <v>148</v>
      </c>
    </row>
    <row r="5" spans="1:4" x14ac:dyDescent="0.25">
      <c r="A5" s="92" t="s">
        <v>324</v>
      </c>
      <c r="B5" s="93" t="s">
        <v>320</v>
      </c>
      <c r="C5" s="94"/>
      <c r="D5" s="95"/>
    </row>
    <row r="6" spans="1:4" x14ac:dyDescent="0.25">
      <c r="A6" s="92" t="s">
        <v>149</v>
      </c>
      <c r="B6" s="92" t="s">
        <v>150</v>
      </c>
      <c r="C6" s="94" t="s">
        <v>151</v>
      </c>
      <c r="D6" s="95" t="s">
        <v>152</v>
      </c>
    </row>
    <row r="7" spans="1:4" x14ac:dyDescent="0.25">
      <c r="A7" s="92" t="s">
        <v>153</v>
      </c>
      <c r="B7" s="93" t="s">
        <v>154</v>
      </c>
      <c r="C7" s="94" t="s">
        <v>155</v>
      </c>
      <c r="D7" s="95" t="s">
        <v>156</v>
      </c>
    </row>
    <row r="8" spans="1:4" x14ac:dyDescent="0.25">
      <c r="A8" s="92" t="s">
        <v>157</v>
      </c>
      <c r="B8" s="93" t="s">
        <v>158</v>
      </c>
      <c r="C8" s="94" t="s">
        <v>159</v>
      </c>
      <c r="D8" s="95" t="s">
        <v>160</v>
      </c>
    </row>
    <row r="9" spans="1:4" x14ac:dyDescent="0.25">
      <c r="A9" s="92" t="s">
        <v>317</v>
      </c>
      <c r="B9" s="93" t="s">
        <v>319</v>
      </c>
      <c r="C9" s="94"/>
      <c r="D9" s="95"/>
    </row>
    <row r="10" spans="1:4" x14ac:dyDescent="0.25">
      <c r="A10" s="92" t="s">
        <v>161</v>
      </c>
      <c r="B10" s="93" t="s">
        <v>162</v>
      </c>
      <c r="C10" s="94" t="s">
        <v>163</v>
      </c>
      <c r="D10" s="95" t="s">
        <v>164</v>
      </c>
    </row>
    <row r="11" spans="1:4" x14ac:dyDescent="0.25">
      <c r="A11" s="92" t="s">
        <v>165</v>
      </c>
      <c r="B11" s="93" t="s">
        <v>166</v>
      </c>
      <c r="C11" s="94" t="s">
        <v>167</v>
      </c>
      <c r="D11" s="95" t="s">
        <v>168</v>
      </c>
    </row>
    <row r="12" spans="1:4" x14ac:dyDescent="0.25">
      <c r="A12" s="92" t="s">
        <v>169</v>
      </c>
      <c r="B12" s="93" t="s">
        <v>170</v>
      </c>
      <c r="C12" s="94" t="s">
        <v>171</v>
      </c>
      <c r="D12" s="95" t="s">
        <v>172</v>
      </c>
    </row>
    <row r="13" spans="1:4" x14ac:dyDescent="0.25">
      <c r="A13" s="92" t="s">
        <v>173</v>
      </c>
      <c r="B13" s="93" t="s">
        <v>174</v>
      </c>
      <c r="C13" s="94" t="s">
        <v>175</v>
      </c>
      <c r="D13" s="95" t="s">
        <v>176</v>
      </c>
    </row>
    <row r="14" spans="1:4" x14ac:dyDescent="0.25">
      <c r="A14" s="92" t="s">
        <v>177</v>
      </c>
      <c r="B14" s="93" t="s">
        <v>178</v>
      </c>
      <c r="C14" s="94" t="s">
        <v>179</v>
      </c>
      <c r="D14" s="95" t="s">
        <v>180</v>
      </c>
    </row>
    <row r="15" spans="1:4" x14ac:dyDescent="0.25">
      <c r="A15" s="92" t="s">
        <v>181</v>
      </c>
      <c r="B15" s="93" t="s">
        <v>166</v>
      </c>
      <c r="C15" s="94" t="s">
        <v>182</v>
      </c>
      <c r="D15" s="95" t="s">
        <v>183</v>
      </c>
    </row>
    <row r="16" spans="1:4" x14ac:dyDescent="0.25">
      <c r="A16" s="92" t="s">
        <v>184</v>
      </c>
      <c r="B16" s="93" t="s">
        <v>174</v>
      </c>
      <c r="C16" s="94" t="s">
        <v>185</v>
      </c>
      <c r="D16" s="95" t="s">
        <v>186</v>
      </c>
    </row>
    <row r="17" spans="1:4" x14ac:dyDescent="0.25">
      <c r="A17" s="92" t="s">
        <v>187</v>
      </c>
      <c r="B17" s="93" t="s">
        <v>158</v>
      </c>
      <c r="C17" s="94" t="s">
        <v>188</v>
      </c>
      <c r="D17" s="95" t="s">
        <v>189</v>
      </c>
    </row>
    <row r="18" spans="1:4" x14ac:dyDescent="0.25">
      <c r="A18" s="92" t="s">
        <v>190</v>
      </c>
      <c r="B18" s="93" t="s">
        <v>191</v>
      </c>
      <c r="C18" s="94" t="s">
        <v>192</v>
      </c>
      <c r="D18" s="95" t="s">
        <v>193</v>
      </c>
    </row>
    <row r="19" spans="1:4" x14ac:dyDescent="0.25">
      <c r="A19" s="92" t="s">
        <v>194</v>
      </c>
      <c r="B19" s="93" t="s">
        <v>195</v>
      </c>
      <c r="C19" s="94" t="s">
        <v>196</v>
      </c>
      <c r="D19" s="95" t="s">
        <v>197</v>
      </c>
    </row>
    <row r="20" spans="1:4" x14ac:dyDescent="0.25">
      <c r="A20" s="92" t="s">
        <v>198</v>
      </c>
      <c r="B20" s="93" t="s">
        <v>166</v>
      </c>
      <c r="C20" s="94" t="s">
        <v>199</v>
      </c>
      <c r="D20" s="95" t="s">
        <v>200</v>
      </c>
    </row>
    <row r="21" spans="1:4" x14ac:dyDescent="0.25">
      <c r="A21" s="96" t="s">
        <v>201</v>
      </c>
      <c r="B21" s="93" t="s">
        <v>150</v>
      </c>
      <c r="C21" s="94" t="s">
        <v>202</v>
      </c>
      <c r="D21" s="95" t="s">
        <v>203</v>
      </c>
    </row>
    <row r="22" spans="1:4" x14ac:dyDescent="0.25">
      <c r="A22" s="96" t="s">
        <v>321</v>
      </c>
      <c r="B22" s="93" t="s">
        <v>320</v>
      </c>
      <c r="C22" s="94"/>
      <c r="D22" s="95"/>
    </row>
    <row r="23" spans="1:4" x14ac:dyDescent="0.25">
      <c r="A23" s="92" t="s">
        <v>318</v>
      </c>
      <c r="B23" s="93" t="s">
        <v>166</v>
      </c>
      <c r="C23" s="94" t="s">
        <v>204</v>
      </c>
      <c r="D23" s="95" t="s">
        <v>205</v>
      </c>
    </row>
    <row r="24" spans="1:4" x14ac:dyDescent="0.25">
      <c r="A24" s="92" t="s">
        <v>206</v>
      </c>
      <c r="B24" s="93" t="s">
        <v>162</v>
      </c>
      <c r="C24" s="94" t="s">
        <v>207</v>
      </c>
      <c r="D24" s="95" t="s">
        <v>208</v>
      </c>
    </row>
    <row r="25" spans="1:4" x14ac:dyDescent="0.25">
      <c r="A25" s="94" t="s">
        <v>209</v>
      </c>
      <c r="B25" s="94" t="s">
        <v>178</v>
      </c>
      <c r="C25" s="94" t="s">
        <v>210</v>
      </c>
      <c r="D25" s="95" t="s">
        <v>211</v>
      </c>
    </row>
    <row r="26" spans="1:4" x14ac:dyDescent="0.25">
      <c r="A26" s="96" t="s">
        <v>212</v>
      </c>
      <c r="B26" s="93" t="s">
        <v>174</v>
      </c>
      <c r="C26" s="94" t="s">
        <v>213</v>
      </c>
      <c r="D26" s="95" t="s">
        <v>214</v>
      </c>
    </row>
    <row r="27" spans="1:4" x14ac:dyDescent="0.25">
      <c r="A27" s="92" t="s">
        <v>215</v>
      </c>
      <c r="B27" s="93" t="s">
        <v>174</v>
      </c>
      <c r="C27" s="97" t="s">
        <v>216</v>
      </c>
      <c r="D27" s="98" t="s">
        <v>217</v>
      </c>
    </row>
    <row r="28" spans="1:4" x14ac:dyDescent="0.25">
      <c r="A28" s="92" t="s">
        <v>218</v>
      </c>
      <c r="B28" s="99" t="s">
        <v>174</v>
      </c>
      <c r="C28" s="94" t="s">
        <v>219</v>
      </c>
      <c r="D28" s="95" t="s">
        <v>220</v>
      </c>
    </row>
    <row r="29" spans="1:4" x14ac:dyDescent="0.25">
      <c r="A29" s="92" t="s">
        <v>221</v>
      </c>
      <c r="B29" s="99" t="s">
        <v>222</v>
      </c>
      <c r="C29" s="94" t="s">
        <v>223</v>
      </c>
      <c r="D29" s="95" t="s">
        <v>224</v>
      </c>
    </row>
    <row r="30" spans="1:4" x14ac:dyDescent="0.25">
      <c r="A30" s="92" t="s">
        <v>325</v>
      </c>
      <c r="B30" s="99" t="s">
        <v>320</v>
      </c>
      <c r="C30" s="94"/>
      <c r="D30" s="95"/>
    </row>
    <row r="31" spans="1:4" x14ac:dyDescent="0.25">
      <c r="A31" s="92" t="s">
        <v>225</v>
      </c>
      <c r="B31" s="99" t="s">
        <v>162</v>
      </c>
      <c r="C31" s="94" t="s">
        <v>226</v>
      </c>
      <c r="D31" s="95" t="s">
        <v>227</v>
      </c>
    </row>
    <row r="32" spans="1:4" x14ac:dyDescent="0.25">
      <c r="A32" s="92" t="s">
        <v>228</v>
      </c>
      <c r="B32" s="93" t="s">
        <v>178</v>
      </c>
      <c r="C32" s="100" t="s">
        <v>229</v>
      </c>
      <c r="D32" s="101" t="s">
        <v>230</v>
      </c>
    </row>
    <row r="33" spans="1:4" x14ac:dyDescent="0.25">
      <c r="A33" s="96" t="s">
        <v>231</v>
      </c>
      <c r="B33" s="93" t="s">
        <v>162</v>
      </c>
      <c r="C33" s="94" t="s">
        <v>232</v>
      </c>
      <c r="D33" s="95" t="s">
        <v>233</v>
      </c>
    </row>
    <row r="34" spans="1:4" x14ac:dyDescent="0.25">
      <c r="A34" s="92" t="s">
        <v>234</v>
      </c>
      <c r="B34" s="93" t="s">
        <v>166</v>
      </c>
      <c r="C34" s="94" t="s">
        <v>235</v>
      </c>
      <c r="D34" s="95" t="s">
        <v>236</v>
      </c>
    </row>
    <row r="35" spans="1:4" x14ac:dyDescent="0.25">
      <c r="A35" s="92" t="s">
        <v>237</v>
      </c>
      <c r="B35" s="93" t="s">
        <v>166</v>
      </c>
      <c r="C35" s="94" t="s">
        <v>238</v>
      </c>
      <c r="D35" s="95" t="s">
        <v>239</v>
      </c>
    </row>
    <row r="36" spans="1:4" x14ac:dyDescent="0.25">
      <c r="A36" s="92" t="s">
        <v>240</v>
      </c>
      <c r="B36" s="93" t="s">
        <v>241</v>
      </c>
      <c r="C36" s="94" t="s">
        <v>242</v>
      </c>
      <c r="D36" s="95" t="s">
        <v>243</v>
      </c>
    </row>
    <row r="37" spans="1:4" x14ac:dyDescent="0.25">
      <c r="A37" s="92" t="s">
        <v>322</v>
      </c>
      <c r="B37" s="93" t="s">
        <v>320</v>
      </c>
      <c r="C37" s="94"/>
      <c r="D37" s="95"/>
    </row>
    <row r="38" spans="1:4" x14ac:dyDescent="0.25">
      <c r="A38" s="92" t="s">
        <v>244</v>
      </c>
      <c r="B38" s="93" t="s">
        <v>195</v>
      </c>
      <c r="C38" s="94" t="s">
        <v>245</v>
      </c>
      <c r="D38" s="95" t="s">
        <v>246</v>
      </c>
    </row>
    <row r="39" spans="1:4" x14ac:dyDescent="0.25">
      <c r="A39" s="92" t="s">
        <v>247</v>
      </c>
      <c r="B39" s="93" t="s">
        <v>142</v>
      </c>
      <c r="C39" s="94" t="s">
        <v>248</v>
      </c>
      <c r="D39" s="95" t="s">
        <v>249</v>
      </c>
    </row>
    <row r="40" spans="1:4" x14ac:dyDescent="0.25">
      <c r="A40" s="92" t="s">
        <v>250</v>
      </c>
      <c r="B40" s="93" t="s">
        <v>166</v>
      </c>
      <c r="C40" s="94" t="s">
        <v>251</v>
      </c>
      <c r="D40" s="95" t="s">
        <v>252</v>
      </c>
    </row>
    <row r="41" spans="1:4" x14ac:dyDescent="0.25">
      <c r="A41" s="92" t="s">
        <v>253</v>
      </c>
      <c r="B41" s="93" t="s">
        <v>150</v>
      </c>
      <c r="C41" s="94" t="s">
        <v>254</v>
      </c>
      <c r="D41" s="95" t="s">
        <v>255</v>
      </c>
    </row>
    <row r="42" spans="1:4" x14ac:dyDescent="0.25">
      <c r="A42" s="92" t="s">
        <v>256</v>
      </c>
      <c r="B42" s="93" t="s">
        <v>142</v>
      </c>
      <c r="C42" s="94" t="s">
        <v>257</v>
      </c>
      <c r="D42" s="95" t="s">
        <v>258</v>
      </c>
    </row>
    <row r="43" spans="1:4" x14ac:dyDescent="0.25">
      <c r="A43" s="92" t="s">
        <v>259</v>
      </c>
      <c r="B43" s="93" t="s">
        <v>174</v>
      </c>
      <c r="C43" s="94" t="s">
        <v>260</v>
      </c>
      <c r="D43" s="95" t="s">
        <v>261</v>
      </c>
    </row>
    <row r="44" spans="1:4" x14ac:dyDescent="0.25">
      <c r="A44" s="92" t="s">
        <v>262</v>
      </c>
      <c r="B44" s="93" t="s">
        <v>178</v>
      </c>
      <c r="C44" s="94" t="s">
        <v>263</v>
      </c>
      <c r="D44" s="95" t="s">
        <v>264</v>
      </c>
    </row>
    <row r="45" spans="1:4" x14ac:dyDescent="0.25">
      <c r="A45" s="102" t="s">
        <v>265</v>
      </c>
      <c r="B45" s="103" t="s">
        <v>146</v>
      </c>
      <c r="C45" s="97" t="s">
        <v>266</v>
      </c>
      <c r="D45" s="98" t="s">
        <v>267</v>
      </c>
    </row>
    <row r="46" spans="1:4" x14ac:dyDescent="0.25">
      <c r="A46" s="102" t="s">
        <v>323</v>
      </c>
      <c r="B46" s="103" t="s">
        <v>320</v>
      </c>
      <c r="C46" s="97"/>
      <c r="D46" s="98"/>
    </row>
    <row r="47" spans="1:4" x14ac:dyDescent="0.25">
      <c r="A47" s="92" t="s">
        <v>268</v>
      </c>
      <c r="B47" s="93" t="s">
        <v>166</v>
      </c>
      <c r="C47" s="94" t="s">
        <v>269</v>
      </c>
      <c r="D47" s="95" t="s">
        <v>270</v>
      </c>
    </row>
  </sheetData>
  <mergeCells count="1">
    <mergeCell ref="A1:D1"/>
  </mergeCells>
  <hyperlinks>
    <hyperlink ref="D6" r:id="rId1" xr:uid="{00000000-0004-0000-0200-000000000000}"/>
    <hyperlink ref="D31" r:id="rId2" xr:uid="{00000000-0004-0000-0200-000001000000}"/>
    <hyperlink ref="D8" r:id="rId3" xr:uid="{00000000-0004-0000-0200-000002000000}"/>
    <hyperlink ref="D25" r:id="rId4" xr:uid="{00000000-0004-0000-0200-000003000000}"/>
    <hyperlink ref="D3" r:id="rId5" xr:uid="{00000000-0004-0000-0200-000004000000}"/>
    <hyperlink ref="D7" r:id="rId6" xr:uid="{00000000-0004-0000-0200-000005000000}"/>
    <hyperlink ref="D10" r:id="rId7" xr:uid="{00000000-0004-0000-0200-000006000000}"/>
    <hyperlink ref="D11" r:id="rId8" xr:uid="{00000000-0004-0000-0200-000007000000}"/>
    <hyperlink ref="D12" r:id="rId9" xr:uid="{00000000-0004-0000-0200-000008000000}"/>
    <hyperlink ref="D14" r:id="rId10" xr:uid="{00000000-0004-0000-0200-000009000000}"/>
    <hyperlink ref="D15" r:id="rId11" xr:uid="{00000000-0004-0000-0200-00000A000000}"/>
    <hyperlink ref="D16" r:id="rId12" xr:uid="{00000000-0004-0000-0200-00000B000000}"/>
    <hyperlink ref="D17" r:id="rId13" xr:uid="{00000000-0004-0000-0200-00000C000000}"/>
    <hyperlink ref="D18" r:id="rId14" xr:uid="{00000000-0004-0000-0200-00000D000000}"/>
    <hyperlink ref="D19" r:id="rId15" xr:uid="{00000000-0004-0000-0200-00000E000000}"/>
    <hyperlink ref="D20" r:id="rId16" xr:uid="{00000000-0004-0000-0200-00000F000000}"/>
    <hyperlink ref="D21" r:id="rId17" xr:uid="{00000000-0004-0000-0200-000010000000}"/>
    <hyperlink ref="D23" r:id="rId18" xr:uid="{00000000-0004-0000-0200-000011000000}"/>
    <hyperlink ref="D24" r:id="rId19" xr:uid="{00000000-0004-0000-0200-000012000000}"/>
    <hyperlink ref="D26" r:id="rId20" xr:uid="{00000000-0004-0000-0200-000013000000}"/>
    <hyperlink ref="D4" r:id="rId21" xr:uid="{00000000-0004-0000-0200-000014000000}"/>
    <hyperlink ref="D27" r:id="rId22" xr:uid="{00000000-0004-0000-0200-000015000000}"/>
    <hyperlink ref="D29" r:id="rId23" xr:uid="{00000000-0004-0000-0200-000016000000}"/>
    <hyperlink ref="D28" r:id="rId24" xr:uid="{00000000-0004-0000-0200-000017000000}"/>
    <hyperlink ref="D32" r:id="rId25" xr:uid="{00000000-0004-0000-0200-000018000000}"/>
    <hyperlink ref="D33" r:id="rId26" xr:uid="{00000000-0004-0000-0200-000019000000}"/>
    <hyperlink ref="D34" r:id="rId27" xr:uid="{00000000-0004-0000-0200-00001A000000}"/>
    <hyperlink ref="D35" r:id="rId28" xr:uid="{00000000-0004-0000-0200-00001B000000}"/>
    <hyperlink ref="D36" r:id="rId29" xr:uid="{00000000-0004-0000-0200-00001C000000}"/>
    <hyperlink ref="D13" r:id="rId30" xr:uid="{00000000-0004-0000-0200-00001D000000}"/>
    <hyperlink ref="D38" r:id="rId31" xr:uid="{00000000-0004-0000-0200-00001E000000}"/>
    <hyperlink ref="D39" r:id="rId32" xr:uid="{00000000-0004-0000-0200-00001F000000}"/>
    <hyperlink ref="D40" r:id="rId33" xr:uid="{00000000-0004-0000-0200-000020000000}"/>
    <hyperlink ref="D41" r:id="rId34" xr:uid="{00000000-0004-0000-0200-000021000000}"/>
    <hyperlink ref="D42" r:id="rId35" xr:uid="{00000000-0004-0000-0200-000022000000}"/>
    <hyperlink ref="D43" r:id="rId36" xr:uid="{00000000-0004-0000-0200-000023000000}"/>
    <hyperlink ref="D44" r:id="rId37" xr:uid="{00000000-0004-0000-0200-000024000000}"/>
    <hyperlink ref="D45" r:id="rId38" xr:uid="{00000000-0004-0000-0200-000025000000}"/>
    <hyperlink ref="D47" r:id="rId39" xr:uid="{00000000-0004-0000-0200-000026000000}"/>
  </hyperlinks>
  <pageMargins left="0.7" right="0.7" top="0.75" bottom="0.75" header="0.3" footer="0.3"/>
  <pageSetup orientation="portrait" r:id="rId4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7"/>
  <sheetViews>
    <sheetView workbookViewId="0">
      <selection sqref="A1:D1"/>
    </sheetView>
  </sheetViews>
  <sheetFormatPr defaultRowHeight="15" x14ac:dyDescent="0.25"/>
  <cols>
    <col min="1" max="1" width="56.5703125" bestFit="1" customWidth="1"/>
    <col min="2" max="2" width="49.5703125" bestFit="1" customWidth="1"/>
    <col min="3" max="3" width="24.140625" bestFit="1" customWidth="1"/>
    <col min="4" max="4" width="34.42578125" bestFit="1" customWidth="1"/>
  </cols>
  <sheetData>
    <row r="1" spans="1:4" ht="30.95" customHeight="1" x14ac:dyDescent="0.5">
      <c r="A1" s="113" t="s">
        <v>698</v>
      </c>
      <c r="B1" s="114"/>
      <c r="C1" s="114"/>
      <c r="D1" s="114"/>
    </row>
    <row r="2" spans="1:4" x14ac:dyDescent="0.25">
      <c r="A2" s="50" t="s">
        <v>137</v>
      </c>
      <c r="B2" s="50" t="s">
        <v>271</v>
      </c>
      <c r="C2" s="50" t="s">
        <v>139</v>
      </c>
      <c r="D2" s="50" t="s">
        <v>140</v>
      </c>
    </row>
    <row r="3" spans="1:4" x14ac:dyDescent="0.25">
      <c r="A3" s="94" t="s">
        <v>272</v>
      </c>
      <c r="B3" s="94" t="s">
        <v>162</v>
      </c>
      <c r="C3" s="94" t="s">
        <v>273</v>
      </c>
      <c r="D3" s="95" t="s">
        <v>274</v>
      </c>
    </row>
    <row r="4" spans="1:4" x14ac:dyDescent="0.25">
      <c r="A4" s="94" t="s">
        <v>275</v>
      </c>
      <c r="B4" s="94" t="s">
        <v>154</v>
      </c>
      <c r="C4" s="94" t="s">
        <v>276</v>
      </c>
      <c r="D4" s="95" t="s">
        <v>277</v>
      </c>
    </row>
    <row r="5" spans="1:4" x14ac:dyDescent="0.25">
      <c r="A5" s="94" t="s">
        <v>278</v>
      </c>
      <c r="B5" s="94" t="s">
        <v>142</v>
      </c>
      <c r="C5" s="94" t="s">
        <v>279</v>
      </c>
      <c r="D5" s="95" t="s">
        <v>280</v>
      </c>
    </row>
    <row r="6" spans="1:4" x14ac:dyDescent="0.25">
      <c r="A6" s="94" t="s">
        <v>281</v>
      </c>
      <c r="B6" s="94" t="s">
        <v>195</v>
      </c>
      <c r="C6" s="94" t="s">
        <v>282</v>
      </c>
      <c r="D6" s="95" t="s">
        <v>283</v>
      </c>
    </row>
    <row r="7" spans="1:4" x14ac:dyDescent="0.25">
      <c r="A7" s="94" t="s">
        <v>284</v>
      </c>
      <c r="B7" s="94" t="s">
        <v>166</v>
      </c>
      <c r="C7" s="94" t="s">
        <v>285</v>
      </c>
      <c r="D7" s="95" t="s">
        <v>286</v>
      </c>
    </row>
    <row r="8" spans="1:4" x14ac:dyDescent="0.25">
      <c r="A8" s="94" t="s">
        <v>287</v>
      </c>
      <c r="B8" s="94" t="s">
        <v>195</v>
      </c>
      <c r="C8" s="94" t="s">
        <v>288</v>
      </c>
      <c r="D8" s="95" t="s">
        <v>289</v>
      </c>
    </row>
    <row r="9" spans="1:4" x14ac:dyDescent="0.25">
      <c r="A9" s="94" t="s">
        <v>290</v>
      </c>
      <c r="B9" s="94" t="s">
        <v>150</v>
      </c>
      <c r="C9" s="94" t="s">
        <v>291</v>
      </c>
      <c r="D9" s="95" t="s">
        <v>292</v>
      </c>
    </row>
    <row r="10" spans="1:4" x14ac:dyDescent="0.25">
      <c r="A10" s="94" t="s">
        <v>293</v>
      </c>
      <c r="B10" s="94" t="s">
        <v>142</v>
      </c>
      <c r="C10" s="94" t="s">
        <v>294</v>
      </c>
      <c r="D10" s="95" t="s">
        <v>295</v>
      </c>
    </row>
    <row r="11" spans="1:4" x14ac:dyDescent="0.25">
      <c r="A11" s="94" t="s">
        <v>296</v>
      </c>
      <c r="B11" s="94" t="s">
        <v>174</v>
      </c>
      <c r="C11" s="94" t="s">
        <v>297</v>
      </c>
      <c r="D11" s="95" t="s">
        <v>298</v>
      </c>
    </row>
    <row r="12" spans="1:4" x14ac:dyDescent="0.25">
      <c r="A12" s="94" t="s">
        <v>299</v>
      </c>
      <c r="B12" s="94" t="s">
        <v>174</v>
      </c>
      <c r="C12" s="94" t="s">
        <v>300</v>
      </c>
      <c r="D12" s="95" t="s">
        <v>301</v>
      </c>
    </row>
    <row r="13" spans="1:4" x14ac:dyDescent="0.25">
      <c r="A13" s="94" t="s">
        <v>302</v>
      </c>
      <c r="B13" s="94" t="s">
        <v>158</v>
      </c>
      <c r="C13" s="94" t="s">
        <v>303</v>
      </c>
      <c r="D13" s="95" t="s">
        <v>304</v>
      </c>
    </row>
    <row r="14" spans="1:4" x14ac:dyDescent="0.25">
      <c r="A14" s="94" t="s">
        <v>305</v>
      </c>
      <c r="B14" s="94" t="s">
        <v>174</v>
      </c>
      <c r="C14" s="94" t="s">
        <v>306</v>
      </c>
      <c r="D14" s="95" t="s">
        <v>307</v>
      </c>
    </row>
    <row r="15" spans="1:4" x14ac:dyDescent="0.25">
      <c r="A15" s="94" t="s">
        <v>308</v>
      </c>
      <c r="B15" s="94" t="s">
        <v>166</v>
      </c>
      <c r="C15" s="94" t="s">
        <v>309</v>
      </c>
      <c r="D15" s="95" t="s">
        <v>310</v>
      </c>
    </row>
    <row r="16" spans="1:4" x14ac:dyDescent="0.25">
      <c r="A16" s="97" t="s">
        <v>311</v>
      </c>
      <c r="B16" s="97" t="s">
        <v>166</v>
      </c>
      <c r="C16" s="97" t="s">
        <v>312</v>
      </c>
      <c r="D16" s="98" t="s">
        <v>313</v>
      </c>
    </row>
    <row r="17" spans="1:4" x14ac:dyDescent="0.25">
      <c r="A17" s="94" t="s">
        <v>314</v>
      </c>
      <c r="B17" s="94" t="s">
        <v>142</v>
      </c>
      <c r="C17" s="94" t="s">
        <v>315</v>
      </c>
      <c r="D17" s="95" t="s">
        <v>316</v>
      </c>
    </row>
  </sheetData>
  <mergeCells count="1">
    <mergeCell ref="A1:D1"/>
  </mergeCells>
  <hyperlinks>
    <hyperlink ref="D3" r:id="rId1" xr:uid="{00000000-0004-0000-0300-000000000000}"/>
    <hyperlink ref="D4" r:id="rId2" xr:uid="{00000000-0004-0000-0300-000001000000}"/>
    <hyperlink ref="D5" r:id="rId3" xr:uid="{00000000-0004-0000-0300-000002000000}"/>
    <hyperlink ref="D6" r:id="rId4" xr:uid="{00000000-0004-0000-0300-000003000000}"/>
    <hyperlink ref="D7" r:id="rId5" xr:uid="{00000000-0004-0000-0300-000004000000}"/>
    <hyperlink ref="D8" r:id="rId6" xr:uid="{00000000-0004-0000-0300-000005000000}"/>
    <hyperlink ref="D9" r:id="rId7" xr:uid="{00000000-0004-0000-0300-000006000000}"/>
    <hyperlink ref="D10" r:id="rId8" xr:uid="{00000000-0004-0000-0300-000007000000}"/>
    <hyperlink ref="D11" r:id="rId9" xr:uid="{00000000-0004-0000-0300-000008000000}"/>
    <hyperlink ref="D12" r:id="rId10" xr:uid="{00000000-0004-0000-0300-000009000000}"/>
    <hyperlink ref="D13" r:id="rId11" xr:uid="{00000000-0004-0000-0300-00000A000000}"/>
    <hyperlink ref="D14" r:id="rId12" xr:uid="{00000000-0004-0000-0300-00000B000000}"/>
    <hyperlink ref="D15" r:id="rId13" xr:uid="{00000000-0004-0000-0300-00000C000000}"/>
    <hyperlink ref="D16" r:id="rId14" xr:uid="{00000000-0004-0000-0300-00000D000000}"/>
    <hyperlink ref="D17" r:id="rId15" xr:uid="{00000000-0004-0000-0300-00000E000000}"/>
  </hyperlinks>
  <pageMargins left="0.7" right="0.7" top="0.75" bottom="0.75" header="0.3" footer="0.3"/>
  <pageSetup orientation="portrait"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4"/>
  <sheetViews>
    <sheetView zoomScale="75" zoomScaleNormal="75" workbookViewId="0">
      <selection sqref="A1:D1"/>
    </sheetView>
  </sheetViews>
  <sheetFormatPr defaultRowHeight="15" x14ac:dyDescent="0.25"/>
  <cols>
    <col min="1" max="1" width="37.85546875" customWidth="1"/>
    <col min="2" max="2" width="24.140625" bestFit="1" customWidth="1"/>
    <col min="3" max="3" width="34.42578125" bestFit="1" customWidth="1"/>
    <col min="4" max="4" width="52.5703125" customWidth="1"/>
  </cols>
  <sheetData>
    <row r="1" spans="1:4" ht="30.95" customHeight="1" x14ac:dyDescent="0.5">
      <c r="A1" s="113" t="s">
        <v>699</v>
      </c>
      <c r="B1" s="113"/>
      <c r="C1" s="113"/>
      <c r="D1" s="113"/>
    </row>
    <row r="2" spans="1:4" x14ac:dyDescent="0.25">
      <c r="A2" s="50" t="s">
        <v>137</v>
      </c>
      <c r="B2" s="50" t="s">
        <v>329</v>
      </c>
      <c r="C2" s="50" t="s">
        <v>330</v>
      </c>
      <c r="D2" s="50" t="s">
        <v>331</v>
      </c>
    </row>
    <row r="3" spans="1:4" ht="156.75" x14ac:dyDescent="0.25">
      <c r="A3" s="51" t="s">
        <v>332</v>
      </c>
      <c r="B3" s="51" t="s">
        <v>333</v>
      </c>
      <c r="C3" s="51" t="s">
        <v>334</v>
      </c>
      <c r="D3" s="51" t="s">
        <v>335</v>
      </c>
    </row>
    <row r="4" spans="1:4" ht="156.75" x14ac:dyDescent="0.25">
      <c r="A4" s="51" t="s">
        <v>336</v>
      </c>
      <c r="B4" s="51" t="s">
        <v>337</v>
      </c>
      <c r="C4" s="51" t="s">
        <v>334</v>
      </c>
      <c r="D4" s="51" t="s">
        <v>338</v>
      </c>
    </row>
    <row r="5" spans="1:4" ht="156.75" x14ac:dyDescent="0.25">
      <c r="A5" s="51" t="s">
        <v>339</v>
      </c>
      <c r="B5" s="51" t="s">
        <v>340</v>
      </c>
      <c r="C5" s="51" t="s">
        <v>341</v>
      </c>
      <c r="D5" s="51" t="s">
        <v>342</v>
      </c>
    </row>
    <row r="6" spans="1:4" ht="185.25" x14ac:dyDescent="0.25">
      <c r="A6" s="52" t="s">
        <v>343</v>
      </c>
      <c r="B6" s="51" t="s">
        <v>344</v>
      </c>
      <c r="C6" s="51" t="s">
        <v>334</v>
      </c>
      <c r="D6" s="53" t="s">
        <v>345</v>
      </c>
    </row>
    <row r="7" spans="1:4" ht="199.5" x14ac:dyDescent="0.25">
      <c r="A7" s="54" t="s">
        <v>346</v>
      </c>
      <c r="B7" s="51" t="s">
        <v>347</v>
      </c>
      <c r="C7" s="51" t="s">
        <v>334</v>
      </c>
      <c r="D7" s="53" t="s">
        <v>348</v>
      </c>
    </row>
    <row r="8" spans="1:4" ht="128.25" x14ac:dyDescent="0.25">
      <c r="A8" s="51" t="s">
        <v>349</v>
      </c>
      <c r="B8" s="51" t="s">
        <v>350</v>
      </c>
      <c r="C8" s="51" t="s">
        <v>351</v>
      </c>
      <c r="D8" s="51" t="s">
        <v>352</v>
      </c>
    </row>
    <row r="9" spans="1:4" ht="156.75" x14ac:dyDescent="0.25">
      <c r="A9" s="51" t="s">
        <v>353</v>
      </c>
      <c r="B9" s="51" t="s">
        <v>354</v>
      </c>
      <c r="C9" s="51" t="s">
        <v>334</v>
      </c>
      <c r="D9" s="51" t="s">
        <v>355</v>
      </c>
    </row>
    <row r="10" spans="1:4" ht="142.5" x14ac:dyDescent="0.25">
      <c r="A10" s="51" t="s">
        <v>356</v>
      </c>
      <c r="B10" s="51" t="s">
        <v>357</v>
      </c>
      <c r="C10" s="51" t="s">
        <v>334</v>
      </c>
      <c r="D10" s="51" t="s">
        <v>358</v>
      </c>
    </row>
    <row r="11" spans="1:4" ht="199.5" x14ac:dyDescent="0.25">
      <c r="A11" s="51" t="s">
        <v>359</v>
      </c>
      <c r="B11" s="51" t="s">
        <v>360</v>
      </c>
      <c r="C11" s="51" t="s">
        <v>361</v>
      </c>
      <c r="D11" s="51" t="s">
        <v>362</v>
      </c>
    </row>
    <row r="12" spans="1:4" ht="185.25" x14ac:dyDescent="0.25">
      <c r="A12" s="51" t="s">
        <v>363</v>
      </c>
      <c r="B12" s="51" t="s">
        <v>364</v>
      </c>
      <c r="C12" s="51" t="s">
        <v>365</v>
      </c>
      <c r="D12" s="51" t="s">
        <v>366</v>
      </c>
    </row>
    <row r="13" spans="1:4" ht="171" x14ac:dyDescent="0.25">
      <c r="A13" s="51" t="s">
        <v>367</v>
      </c>
      <c r="B13" s="51" t="s">
        <v>368</v>
      </c>
      <c r="C13" s="51" t="s">
        <v>351</v>
      </c>
      <c r="D13" s="51" t="s">
        <v>369</v>
      </c>
    </row>
    <row r="14" spans="1:4" ht="185.25" x14ac:dyDescent="0.25">
      <c r="A14" s="51" t="s">
        <v>370</v>
      </c>
      <c r="B14" s="51" t="s">
        <v>371</v>
      </c>
      <c r="C14" s="51" t="s">
        <v>372</v>
      </c>
      <c r="D14" s="51" t="s">
        <v>373</v>
      </c>
    </row>
    <row r="15" spans="1:4" ht="270.75" x14ac:dyDescent="0.25">
      <c r="A15" s="51" t="s">
        <v>374</v>
      </c>
      <c r="B15" s="51" t="s">
        <v>375</v>
      </c>
      <c r="C15" s="51" t="s">
        <v>334</v>
      </c>
      <c r="D15" s="53" t="s">
        <v>376</v>
      </c>
    </row>
    <row r="16" spans="1:4" ht="171" x14ac:dyDescent="0.25">
      <c r="A16" s="51" t="s">
        <v>377</v>
      </c>
      <c r="B16" s="51" t="s">
        <v>378</v>
      </c>
      <c r="C16" s="51" t="s">
        <v>334</v>
      </c>
      <c r="D16" s="51" t="s">
        <v>379</v>
      </c>
    </row>
    <row r="17" spans="1:4" ht="71.25" x14ac:dyDescent="0.25">
      <c r="A17" s="51" t="s">
        <v>380</v>
      </c>
      <c r="B17" s="51" t="s">
        <v>381</v>
      </c>
      <c r="C17" s="51" t="s">
        <v>382</v>
      </c>
      <c r="D17" s="51" t="s">
        <v>383</v>
      </c>
    </row>
    <row r="18" spans="1:4" ht="342" x14ac:dyDescent="0.25">
      <c r="A18" s="51" t="s">
        <v>384</v>
      </c>
      <c r="B18" s="51" t="s">
        <v>385</v>
      </c>
      <c r="C18" s="51" t="s">
        <v>334</v>
      </c>
      <c r="D18" s="51" t="s">
        <v>386</v>
      </c>
    </row>
    <row r="19" spans="1:4" ht="128.25" x14ac:dyDescent="0.25">
      <c r="A19" s="51" t="s">
        <v>387</v>
      </c>
      <c r="B19" s="51" t="s">
        <v>388</v>
      </c>
      <c r="C19" s="51" t="s">
        <v>389</v>
      </c>
      <c r="D19" s="51" t="s">
        <v>390</v>
      </c>
    </row>
    <row r="20" spans="1:4" ht="114" x14ac:dyDescent="0.25">
      <c r="A20" s="53" t="s">
        <v>391</v>
      </c>
      <c r="B20" s="53" t="s">
        <v>392</v>
      </c>
      <c r="C20" s="53" t="s">
        <v>393</v>
      </c>
      <c r="D20" s="53" t="s">
        <v>394</v>
      </c>
    </row>
    <row r="21" spans="1:4" ht="185.25" x14ac:dyDescent="0.25">
      <c r="A21" s="51" t="s">
        <v>395</v>
      </c>
      <c r="B21" s="51" t="s">
        <v>396</v>
      </c>
      <c r="C21" s="51" t="s">
        <v>397</v>
      </c>
      <c r="D21" s="51" t="s">
        <v>398</v>
      </c>
    </row>
    <row r="22" spans="1:4" ht="242.25" x14ac:dyDescent="0.25">
      <c r="A22" s="51" t="s">
        <v>399</v>
      </c>
      <c r="B22" s="51" t="s">
        <v>400</v>
      </c>
      <c r="C22" s="51" t="s">
        <v>334</v>
      </c>
      <c r="D22" s="51" t="s">
        <v>401</v>
      </c>
    </row>
    <row r="23" spans="1:4" ht="156.75" x14ac:dyDescent="0.25">
      <c r="A23" s="51" t="s">
        <v>402</v>
      </c>
      <c r="B23" s="51" t="s">
        <v>403</v>
      </c>
      <c r="C23" s="51" t="s">
        <v>404</v>
      </c>
      <c r="D23" s="51" t="s">
        <v>405</v>
      </c>
    </row>
    <row r="24" spans="1:4" ht="285" x14ac:dyDescent="0.25">
      <c r="A24" s="51" t="s">
        <v>406</v>
      </c>
      <c r="B24" s="51" t="s">
        <v>407</v>
      </c>
      <c r="C24" s="51" t="s">
        <v>334</v>
      </c>
      <c r="D24" s="51" t="s">
        <v>408</v>
      </c>
    </row>
  </sheetData>
  <mergeCells count="1">
    <mergeCell ref="A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3"/>
  <sheetViews>
    <sheetView zoomScale="75" zoomScaleNormal="75" workbookViewId="0">
      <selection sqref="A1:C1"/>
    </sheetView>
  </sheetViews>
  <sheetFormatPr defaultRowHeight="15" x14ac:dyDescent="0.25"/>
  <cols>
    <col min="1" max="1" width="47.85546875" customWidth="1"/>
    <col min="2" max="2" width="19.28515625" customWidth="1"/>
    <col min="3" max="3" width="42.85546875" customWidth="1"/>
  </cols>
  <sheetData>
    <row r="1" spans="1:3" ht="30.95" customHeight="1" x14ac:dyDescent="0.5">
      <c r="A1" s="115" t="s">
        <v>700</v>
      </c>
      <c r="B1" s="116"/>
      <c r="C1" s="116"/>
    </row>
    <row r="2" spans="1:3" ht="30" x14ac:dyDescent="0.25">
      <c r="A2" s="63" t="s">
        <v>137</v>
      </c>
      <c r="B2" s="65" t="s">
        <v>412</v>
      </c>
      <c r="C2" s="64" t="s">
        <v>464</v>
      </c>
    </row>
    <row r="3" spans="1:3" x14ac:dyDescent="0.25">
      <c r="A3" s="56" t="s">
        <v>424</v>
      </c>
      <c r="B3" s="56">
        <v>11</v>
      </c>
      <c r="C3" t="s">
        <v>463</v>
      </c>
    </row>
    <row r="4" spans="1:3" x14ac:dyDescent="0.25">
      <c r="A4" s="56" t="s">
        <v>454</v>
      </c>
      <c r="B4" s="56">
        <v>4</v>
      </c>
      <c r="C4" t="s">
        <v>463</v>
      </c>
    </row>
    <row r="5" spans="1:3" x14ac:dyDescent="0.25">
      <c r="A5" s="56" t="s">
        <v>141</v>
      </c>
      <c r="B5" s="56">
        <v>3</v>
      </c>
      <c r="C5" t="s">
        <v>465</v>
      </c>
    </row>
    <row r="6" spans="1:3" x14ac:dyDescent="0.25">
      <c r="A6" s="56" t="s">
        <v>495</v>
      </c>
      <c r="B6" s="56">
        <v>13</v>
      </c>
      <c r="C6" t="s">
        <v>463</v>
      </c>
    </row>
    <row r="7" spans="1:3" x14ac:dyDescent="0.25">
      <c r="A7" s="56" t="s">
        <v>432</v>
      </c>
      <c r="B7" s="56">
        <v>16</v>
      </c>
      <c r="C7" t="s">
        <v>473</v>
      </c>
    </row>
    <row r="8" spans="1:3" x14ac:dyDescent="0.25">
      <c r="A8" s="56" t="s">
        <v>426</v>
      </c>
      <c r="B8" s="56">
        <v>7</v>
      </c>
      <c r="C8" t="s">
        <v>461</v>
      </c>
    </row>
    <row r="9" spans="1:3" x14ac:dyDescent="0.25">
      <c r="A9" s="58" t="s">
        <v>431</v>
      </c>
      <c r="B9" s="58">
        <v>15</v>
      </c>
      <c r="C9" t="s">
        <v>477</v>
      </c>
    </row>
    <row r="10" spans="1:3" x14ac:dyDescent="0.25">
      <c r="A10" s="56" t="s">
        <v>419</v>
      </c>
      <c r="B10" s="56">
        <v>16</v>
      </c>
      <c r="C10" t="s">
        <v>472</v>
      </c>
    </row>
    <row r="11" spans="1:3" x14ac:dyDescent="0.25">
      <c r="A11" s="57" t="s">
        <v>416</v>
      </c>
      <c r="B11">
        <v>16</v>
      </c>
      <c r="C11" t="s">
        <v>466</v>
      </c>
    </row>
    <row r="12" spans="1:3" x14ac:dyDescent="0.25">
      <c r="A12" s="57" t="s">
        <v>427</v>
      </c>
      <c r="B12">
        <v>13</v>
      </c>
      <c r="C12" t="s">
        <v>462</v>
      </c>
    </row>
    <row r="13" spans="1:3" x14ac:dyDescent="0.25">
      <c r="A13" s="57" t="s">
        <v>492</v>
      </c>
      <c r="B13">
        <v>8</v>
      </c>
      <c r="C13" t="s">
        <v>462</v>
      </c>
    </row>
    <row r="14" spans="1:3" x14ac:dyDescent="0.25">
      <c r="A14" s="57" t="s">
        <v>493</v>
      </c>
      <c r="B14">
        <v>8</v>
      </c>
      <c r="C14" t="s">
        <v>463</v>
      </c>
    </row>
    <row r="15" spans="1:3" x14ac:dyDescent="0.25">
      <c r="A15" s="57" t="s">
        <v>418</v>
      </c>
      <c r="B15">
        <v>9</v>
      </c>
      <c r="C15" t="s">
        <v>463</v>
      </c>
    </row>
    <row r="16" spans="1:3" x14ac:dyDescent="0.25">
      <c r="A16" s="57" t="s">
        <v>449</v>
      </c>
      <c r="B16">
        <v>4</v>
      </c>
      <c r="C16" s="61" t="s">
        <v>463</v>
      </c>
    </row>
    <row r="17" spans="1:3" x14ac:dyDescent="0.25">
      <c r="A17" s="57" t="s">
        <v>487</v>
      </c>
      <c r="B17">
        <v>10</v>
      </c>
      <c r="C17" s="61" t="s">
        <v>334</v>
      </c>
    </row>
    <row r="18" spans="1:3" x14ac:dyDescent="0.25">
      <c r="A18" s="57" t="s">
        <v>451</v>
      </c>
      <c r="B18">
        <v>4</v>
      </c>
      <c r="C18" t="s">
        <v>497</v>
      </c>
    </row>
    <row r="19" spans="1:3" x14ac:dyDescent="0.25">
      <c r="A19" s="57" t="s">
        <v>428</v>
      </c>
      <c r="B19">
        <v>14</v>
      </c>
      <c r="C19" t="s">
        <v>482</v>
      </c>
    </row>
    <row r="20" spans="1:3" x14ac:dyDescent="0.25">
      <c r="A20" s="57" t="s">
        <v>421</v>
      </c>
      <c r="B20">
        <v>16</v>
      </c>
      <c r="C20" t="s">
        <v>462</v>
      </c>
    </row>
    <row r="21" spans="1:3" x14ac:dyDescent="0.25">
      <c r="A21" s="57" t="s">
        <v>480</v>
      </c>
      <c r="B21">
        <v>7</v>
      </c>
      <c r="C21" t="s">
        <v>463</v>
      </c>
    </row>
    <row r="22" spans="1:3" x14ac:dyDescent="0.25">
      <c r="A22" s="57" t="s">
        <v>447</v>
      </c>
      <c r="B22">
        <v>5</v>
      </c>
      <c r="C22" t="s">
        <v>463</v>
      </c>
    </row>
    <row r="23" spans="1:3" x14ac:dyDescent="0.25">
      <c r="A23" s="57" t="s">
        <v>455</v>
      </c>
      <c r="B23">
        <v>4</v>
      </c>
      <c r="C23" t="s">
        <v>463</v>
      </c>
    </row>
    <row r="24" spans="1:3" x14ac:dyDescent="0.25">
      <c r="A24" s="57" t="s">
        <v>429</v>
      </c>
      <c r="B24">
        <v>16</v>
      </c>
      <c r="C24" t="s">
        <v>481</v>
      </c>
    </row>
    <row r="25" spans="1:3" x14ac:dyDescent="0.25">
      <c r="A25" s="57" t="s">
        <v>420</v>
      </c>
      <c r="B25">
        <v>19</v>
      </c>
      <c r="C25" t="s">
        <v>467</v>
      </c>
    </row>
    <row r="26" spans="1:3" x14ac:dyDescent="0.25">
      <c r="A26" s="57" t="s">
        <v>425</v>
      </c>
      <c r="B26">
        <v>16</v>
      </c>
      <c r="C26" t="s">
        <v>466</v>
      </c>
    </row>
    <row r="27" spans="1:3" x14ac:dyDescent="0.25">
      <c r="A27" s="57" t="s">
        <v>453</v>
      </c>
      <c r="B27">
        <v>5</v>
      </c>
      <c r="C27" t="s">
        <v>465</v>
      </c>
    </row>
    <row r="28" spans="1:3" x14ac:dyDescent="0.25">
      <c r="A28" s="57" t="s">
        <v>437</v>
      </c>
      <c r="B28">
        <v>3</v>
      </c>
      <c r="C28" s="57" t="s">
        <v>473</v>
      </c>
    </row>
    <row r="29" spans="1:3" x14ac:dyDescent="0.25">
      <c r="A29" s="57" t="s">
        <v>422</v>
      </c>
      <c r="B29">
        <v>8</v>
      </c>
      <c r="C29" t="s">
        <v>463</v>
      </c>
    </row>
    <row r="30" spans="1:3" x14ac:dyDescent="0.25">
      <c r="A30" s="57" t="s">
        <v>448</v>
      </c>
      <c r="B30">
        <v>6</v>
      </c>
      <c r="C30" t="s">
        <v>463</v>
      </c>
    </row>
    <row r="31" spans="1:3" x14ac:dyDescent="0.25">
      <c r="A31" s="57" t="s">
        <v>468</v>
      </c>
      <c r="B31">
        <v>13</v>
      </c>
      <c r="C31" t="s">
        <v>463</v>
      </c>
    </row>
    <row r="32" spans="1:3" x14ac:dyDescent="0.25">
      <c r="A32" s="57" t="s">
        <v>423</v>
      </c>
      <c r="B32">
        <v>15</v>
      </c>
      <c r="C32" t="s">
        <v>471</v>
      </c>
    </row>
    <row r="33" spans="1:3" x14ac:dyDescent="0.25">
      <c r="A33" s="57" t="s">
        <v>436</v>
      </c>
      <c r="B33">
        <v>23</v>
      </c>
      <c r="C33" t="s">
        <v>463</v>
      </c>
    </row>
  </sheetData>
  <mergeCells count="1">
    <mergeCell ref="A1:C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6"/>
  <sheetViews>
    <sheetView zoomScale="75" zoomScaleNormal="75" workbookViewId="0">
      <selection sqref="A1:C1"/>
    </sheetView>
  </sheetViews>
  <sheetFormatPr defaultRowHeight="15" x14ac:dyDescent="0.25"/>
  <cols>
    <col min="1" max="1" width="53.85546875" customWidth="1"/>
    <col min="2" max="2" width="18.140625" customWidth="1"/>
    <col min="3" max="3" width="35.85546875" customWidth="1"/>
  </cols>
  <sheetData>
    <row r="1" spans="1:3" s="91" customFormat="1" ht="30.95" customHeight="1" x14ac:dyDescent="0.5">
      <c r="A1" s="115" t="s">
        <v>701</v>
      </c>
      <c r="B1" s="115"/>
      <c r="C1" s="115"/>
    </row>
    <row r="2" spans="1:3" ht="45" x14ac:dyDescent="0.25">
      <c r="A2" s="63" t="s">
        <v>137</v>
      </c>
      <c r="B2" s="65" t="s">
        <v>412</v>
      </c>
      <c r="C2" s="64" t="s">
        <v>464</v>
      </c>
    </row>
    <row r="3" spans="1:3" x14ac:dyDescent="0.25">
      <c r="A3" s="57" t="s">
        <v>413</v>
      </c>
      <c r="B3" s="59">
        <v>12</v>
      </c>
      <c r="C3" t="s">
        <v>460</v>
      </c>
    </row>
    <row r="4" spans="1:3" x14ac:dyDescent="0.25">
      <c r="A4" s="57" t="s">
        <v>488</v>
      </c>
      <c r="B4" s="59">
        <v>9</v>
      </c>
      <c r="C4" t="s">
        <v>481</v>
      </c>
    </row>
    <row r="5" spans="1:3" x14ac:dyDescent="0.25">
      <c r="A5" s="58" t="s">
        <v>491</v>
      </c>
      <c r="B5" s="58">
        <v>6</v>
      </c>
      <c r="C5" t="s">
        <v>463</v>
      </c>
    </row>
    <row r="6" spans="1:3" x14ac:dyDescent="0.25">
      <c r="A6" s="57" t="s">
        <v>433</v>
      </c>
      <c r="B6" s="59">
        <v>8</v>
      </c>
      <c r="C6" t="s">
        <v>499</v>
      </c>
    </row>
    <row r="7" spans="1:3" x14ac:dyDescent="0.25">
      <c r="A7" s="56" t="s">
        <v>469</v>
      </c>
      <c r="B7" s="56">
        <v>21</v>
      </c>
      <c r="C7" s="57" t="s">
        <v>470</v>
      </c>
    </row>
    <row r="8" spans="1:3" x14ac:dyDescent="0.25">
      <c r="A8" s="57" t="s">
        <v>456</v>
      </c>
      <c r="B8" s="59">
        <v>5</v>
      </c>
      <c r="C8" t="s">
        <v>458</v>
      </c>
    </row>
    <row r="9" spans="1:3" x14ac:dyDescent="0.25">
      <c r="A9" s="57" t="s">
        <v>479</v>
      </c>
      <c r="B9" s="60">
        <v>12</v>
      </c>
      <c r="C9" t="s">
        <v>463</v>
      </c>
    </row>
    <row r="10" spans="1:3" x14ac:dyDescent="0.25">
      <c r="A10" s="57" t="s">
        <v>478</v>
      </c>
      <c r="B10" s="60">
        <v>5</v>
      </c>
      <c r="C10" t="s">
        <v>463</v>
      </c>
    </row>
    <row r="11" spans="1:3" x14ac:dyDescent="0.25">
      <c r="A11" s="57" t="s">
        <v>430</v>
      </c>
      <c r="B11" s="59">
        <v>15</v>
      </c>
      <c r="C11" t="s">
        <v>474</v>
      </c>
    </row>
    <row r="12" spans="1:3" x14ac:dyDescent="0.25">
      <c r="A12" s="57" t="s">
        <v>450</v>
      </c>
      <c r="B12" s="60">
        <v>3</v>
      </c>
      <c r="C12" t="s">
        <v>463</v>
      </c>
    </row>
    <row r="13" spans="1:3" x14ac:dyDescent="0.25">
      <c r="A13" s="57" t="s">
        <v>446</v>
      </c>
      <c r="B13">
        <v>4</v>
      </c>
      <c r="C13" t="s">
        <v>497</v>
      </c>
    </row>
    <row r="14" spans="1:3" x14ac:dyDescent="0.25">
      <c r="A14" s="57" t="s">
        <v>483</v>
      </c>
      <c r="B14">
        <v>9</v>
      </c>
      <c r="C14" t="s">
        <v>334</v>
      </c>
    </row>
    <row r="15" spans="1:3" x14ac:dyDescent="0.25">
      <c r="A15" s="57" t="s">
        <v>496</v>
      </c>
      <c r="B15">
        <v>5</v>
      </c>
      <c r="C15" t="s">
        <v>484</v>
      </c>
    </row>
    <row r="16" spans="1:3" x14ac:dyDescent="0.25">
      <c r="A16" s="57" t="s">
        <v>489</v>
      </c>
      <c r="B16">
        <v>8</v>
      </c>
      <c r="C16" t="s">
        <v>490</v>
      </c>
    </row>
    <row r="17" spans="1:3" x14ac:dyDescent="0.25">
      <c r="A17" s="57" t="s">
        <v>435</v>
      </c>
      <c r="B17">
        <v>5</v>
      </c>
      <c r="C17" t="s">
        <v>463</v>
      </c>
    </row>
    <row r="18" spans="1:3" x14ac:dyDescent="0.25">
      <c r="A18" s="57" t="s">
        <v>442</v>
      </c>
      <c r="B18">
        <v>3</v>
      </c>
      <c r="C18" t="s">
        <v>334</v>
      </c>
    </row>
    <row r="19" spans="1:3" x14ac:dyDescent="0.25">
      <c r="A19" s="57" t="s">
        <v>444</v>
      </c>
      <c r="B19">
        <v>1</v>
      </c>
      <c r="C19" t="s">
        <v>463</v>
      </c>
    </row>
    <row r="20" spans="1:3" x14ac:dyDescent="0.25">
      <c r="A20" s="57" t="s">
        <v>417</v>
      </c>
      <c r="B20">
        <v>12</v>
      </c>
      <c r="C20" t="s">
        <v>460</v>
      </c>
    </row>
    <row r="21" spans="1:3" x14ac:dyDescent="0.25">
      <c r="A21" s="57" t="s">
        <v>443</v>
      </c>
      <c r="B21">
        <v>3</v>
      </c>
      <c r="C21" t="s">
        <v>500</v>
      </c>
    </row>
    <row r="22" spans="1:3" x14ac:dyDescent="0.25">
      <c r="A22" s="57" t="s">
        <v>441</v>
      </c>
      <c r="B22">
        <v>2</v>
      </c>
      <c r="C22" t="s">
        <v>334</v>
      </c>
    </row>
    <row r="23" spans="1:3" x14ac:dyDescent="0.25">
      <c r="A23" s="57" t="s">
        <v>475</v>
      </c>
      <c r="B23">
        <v>7</v>
      </c>
      <c r="C23" t="s">
        <v>476</v>
      </c>
    </row>
    <row r="24" spans="1:3" x14ac:dyDescent="0.25">
      <c r="A24" s="57" t="s">
        <v>445</v>
      </c>
      <c r="B24">
        <v>1</v>
      </c>
      <c r="C24" t="s">
        <v>501</v>
      </c>
    </row>
    <row r="25" spans="1:3" x14ac:dyDescent="0.25">
      <c r="A25" s="57" t="s">
        <v>494</v>
      </c>
      <c r="B25">
        <v>7</v>
      </c>
      <c r="C25" t="s">
        <v>465</v>
      </c>
    </row>
    <row r="26" spans="1:3" x14ac:dyDescent="0.25">
      <c r="A26" s="57" t="s">
        <v>414</v>
      </c>
      <c r="B26">
        <v>19</v>
      </c>
      <c r="C26" t="s">
        <v>334</v>
      </c>
    </row>
    <row r="27" spans="1:3" x14ac:dyDescent="0.25">
      <c r="A27" s="57" t="s">
        <v>438</v>
      </c>
      <c r="B27">
        <v>6</v>
      </c>
      <c r="C27" t="s">
        <v>463</v>
      </c>
    </row>
    <row r="28" spans="1:3" x14ac:dyDescent="0.25">
      <c r="A28" s="57" t="s">
        <v>415</v>
      </c>
      <c r="B28">
        <v>4</v>
      </c>
      <c r="C28" t="s">
        <v>467</v>
      </c>
    </row>
    <row r="29" spans="1:3" x14ac:dyDescent="0.25">
      <c r="A29" s="57" t="s">
        <v>498</v>
      </c>
      <c r="B29">
        <v>7</v>
      </c>
      <c r="C29" t="s">
        <v>334</v>
      </c>
    </row>
    <row r="30" spans="1:3" x14ac:dyDescent="0.25">
      <c r="A30" s="57" t="s">
        <v>259</v>
      </c>
      <c r="B30">
        <v>5</v>
      </c>
      <c r="C30" t="s">
        <v>502</v>
      </c>
    </row>
    <row r="31" spans="1:3" x14ac:dyDescent="0.25">
      <c r="A31" s="57" t="s">
        <v>452</v>
      </c>
      <c r="B31">
        <v>4</v>
      </c>
      <c r="C31" t="s">
        <v>463</v>
      </c>
    </row>
    <row r="32" spans="1:3" x14ac:dyDescent="0.25">
      <c r="A32" s="57" t="s">
        <v>485</v>
      </c>
      <c r="B32">
        <v>6</v>
      </c>
      <c r="C32" t="s">
        <v>486</v>
      </c>
    </row>
    <row r="33" spans="1:3" x14ac:dyDescent="0.25">
      <c r="A33" s="57" t="s">
        <v>434</v>
      </c>
      <c r="B33">
        <v>5</v>
      </c>
      <c r="C33" t="s">
        <v>463</v>
      </c>
    </row>
    <row r="34" spans="1:3" x14ac:dyDescent="0.25">
      <c r="A34" t="s">
        <v>439</v>
      </c>
      <c r="B34">
        <v>6</v>
      </c>
      <c r="C34" t="s">
        <v>463</v>
      </c>
    </row>
    <row r="35" spans="1:3" x14ac:dyDescent="0.25">
      <c r="A35" t="s">
        <v>440</v>
      </c>
      <c r="B35">
        <v>4</v>
      </c>
      <c r="C35" t="s">
        <v>460</v>
      </c>
    </row>
    <row r="36" spans="1:3" x14ac:dyDescent="0.25">
      <c r="A36" t="s">
        <v>459</v>
      </c>
      <c r="B36">
        <v>0</v>
      </c>
      <c r="C36" t="s">
        <v>460</v>
      </c>
    </row>
  </sheetData>
  <mergeCells count="1">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9"/>
  <sheetViews>
    <sheetView zoomScale="75" zoomScaleNormal="75" workbookViewId="0">
      <selection sqref="A1:C1"/>
    </sheetView>
  </sheetViews>
  <sheetFormatPr defaultRowHeight="15" x14ac:dyDescent="0.25"/>
  <cols>
    <col min="1" max="1" width="47.140625" customWidth="1"/>
    <col min="2" max="2" width="18.140625" customWidth="1"/>
    <col min="3" max="3" width="49.42578125" customWidth="1"/>
  </cols>
  <sheetData>
    <row r="1" spans="1:3" ht="30.95" customHeight="1" x14ac:dyDescent="0.5">
      <c r="A1" s="115" t="s">
        <v>702</v>
      </c>
      <c r="B1" s="115"/>
      <c r="C1" s="115"/>
    </row>
    <row r="2" spans="1:3" ht="45" x14ac:dyDescent="0.25">
      <c r="A2" s="63" t="s">
        <v>137</v>
      </c>
      <c r="B2" s="62" t="s">
        <v>412</v>
      </c>
      <c r="C2" s="64" t="s">
        <v>457</v>
      </c>
    </row>
    <row r="3" spans="1:3" ht="15" customHeight="1" x14ac:dyDescent="0.25">
      <c r="A3" s="67" t="s">
        <v>503</v>
      </c>
      <c r="B3" s="66">
        <v>12</v>
      </c>
      <c r="C3" s="68" t="s">
        <v>528</v>
      </c>
    </row>
    <row r="4" spans="1:3" ht="15" customHeight="1" x14ac:dyDescent="0.25">
      <c r="A4" s="67" t="s">
        <v>332</v>
      </c>
      <c r="B4" s="66">
        <v>12</v>
      </c>
      <c r="C4" s="68" t="s">
        <v>529</v>
      </c>
    </row>
    <row r="5" spans="1:3" ht="15" customHeight="1" x14ac:dyDescent="0.25">
      <c r="A5" s="67" t="s">
        <v>504</v>
      </c>
      <c r="B5" s="66">
        <v>13</v>
      </c>
      <c r="C5" s="68" t="s">
        <v>530</v>
      </c>
    </row>
    <row r="6" spans="1:3" ht="15" customHeight="1" x14ac:dyDescent="0.25">
      <c r="A6" s="67" t="s">
        <v>169</v>
      </c>
      <c r="B6" s="66">
        <v>10</v>
      </c>
      <c r="C6" s="68" t="s">
        <v>531</v>
      </c>
    </row>
    <row r="7" spans="1:3" ht="15" customHeight="1" x14ac:dyDescent="0.25">
      <c r="A7" s="67" t="s">
        <v>505</v>
      </c>
      <c r="B7" s="66">
        <v>4</v>
      </c>
      <c r="C7" s="68" t="s">
        <v>532</v>
      </c>
    </row>
    <row r="8" spans="1:3" ht="15" customHeight="1" x14ac:dyDescent="0.25">
      <c r="A8" s="67" t="s">
        <v>506</v>
      </c>
      <c r="B8" s="66">
        <v>4</v>
      </c>
      <c r="C8" s="68" t="s">
        <v>533</v>
      </c>
    </row>
    <row r="9" spans="1:3" ht="15" customHeight="1" x14ac:dyDescent="0.25">
      <c r="A9" s="67" t="s">
        <v>507</v>
      </c>
      <c r="B9" s="66">
        <v>2</v>
      </c>
      <c r="C9" s="68" t="s">
        <v>534</v>
      </c>
    </row>
    <row r="10" spans="1:3" ht="15" customHeight="1" x14ac:dyDescent="0.25">
      <c r="A10" s="67" t="s">
        <v>508</v>
      </c>
      <c r="B10" s="66">
        <v>10</v>
      </c>
      <c r="C10" s="68" t="s">
        <v>535</v>
      </c>
    </row>
    <row r="11" spans="1:3" ht="15" customHeight="1" x14ac:dyDescent="0.25">
      <c r="A11" s="67" t="s">
        <v>509</v>
      </c>
      <c r="B11" s="66">
        <v>4</v>
      </c>
      <c r="C11" s="68" t="s">
        <v>536</v>
      </c>
    </row>
    <row r="12" spans="1:3" ht="15" customHeight="1" x14ac:dyDescent="0.25">
      <c r="A12" s="67" t="s">
        <v>510</v>
      </c>
      <c r="B12" s="66">
        <v>10</v>
      </c>
      <c r="C12" s="68" t="s">
        <v>537</v>
      </c>
    </row>
    <row r="13" spans="1:3" ht="15" customHeight="1" x14ac:dyDescent="0.25">
      <c r="A13" s="67" t="s">
        <v>511</v>
      </c>
      <c r="B13" s="66">
        <v>3</v>
      </c>
      <c r="C13" s="68" t="s">
        <v>538</v>
      </c>
    </row>
    <row r="14" spans="1:3" ht="15" customHeight="1" x14ac:dyDescent="0.25">
      <c r="A14" s="67" t="s">
        <v>512</v>
      </c>
      <c r="B14" s="66">
        <v>4</v>
      </c>
      <c r="C14" s="69" t="s">
        <v>539</v>
      </c>
    </row>
    <row r="15" spans="1:3" ht="15" customHeight="1" x14ac:dyDescent="0.25">
      <c r="A15" s="67" t="s">
        <v>513</v>
      </c>
      <c r="B15" s="66">
        <v>2</v>
      </c>
      <c r="C15" s="69" t="s">
        <v>540</v>
      </c>
    </row>
    <row r="16" spans="1:3" ht="15" customHeight="1" x14ac:dyDescent="0.25">
      <c r="A16" s="67" t="s">
        <v>514</v>
      </c>
      <c r="B16" s="70">
        <v>4</v>
      </c>
      <c r="C16" s="69" t="s">
        <v>541</v>
      </c>
    </row>
    <row r="17" spans="1:3" ht="15" customHeight="1" x14ac:dyDescent="0.25">
      <c r="A17" s="67" t="s">
        <v>515</v>
      </c>
      <c r="B17" s="70">
        <v>2</v>
      </c>
      <c r="C17" s="69" t="s">
        <v>542</v>
      </c>
    </row>
    <row r="18" spans="1:3" ht="15" customHeight="1" x14ac:dyDescent="0.25">
      <c r="A18" s="67" t="s">
        <v>516</v>
      </c>
      <c r="B18" s="70">
        <v>0</v>
      </c>
      <c r="C18" s="69" t="s">
        <v>543</v>
      </c>
    </row>
    <row r="19" spans="1:3" ht="15" customHeight="1" x14ac:dyDescent="0.25">
      <c r="A19" s="67" t="s">
        <v>517</v>
      </c>
      <c r="B19" s="70">
        <v>5</v>
      </c>
      <c r="C19" s="69" t="s">
        <v>544</v>
      </c>
    </row>
    <row r="20" spans="1:3" ht="15" customHeight="1" x14ac:dyDescent="0.25">
      <c r="A20" s="67" t="s">
        <v>518</v>
      </c>
      <c r="B20" s="70">
        <v>2</v>
      </c>
      <c r="C20" s="69" t="s">
        <v>545</v>
      </c>
    </row>
    <row r="21" spans="1:3" ht="15" customHeight="1" x14ac:dyDescent="0.25">
      <c r="A21" s="67" t="s">
        <v>527</v>
      </c>
      <c r="B21" s="70">
        <v>3</v>
      </c>
      <c r="C21" s="69" t="s">
        <v>542</v>
      </c>
    </row>
    <row r="22" spans="1:3" ht="15" customHeight="1" x14ac:dyDescent="0.25">
      <c r="A22" s="67" t="s">
        <v>519</v>
      </c>
      <c r="B22" s="70">
        <v>2</v>
      </c>
      <c r="C22" s="69" t="s">
        <v>546</v>
      </c>
    </row>
    <row r="23" spans="1:3" ht="15" customHeight="1" x14ac:dyDescent="0.25">
      <c r="A23" s="67" t="s">
        <v>520</v>
      </c>
      <c r="B23" s="70">
        <v>4</v>
      </c>
      <c r="C23" s="69" t="s">
        <v>547</v>
      </c>
    </row>
    <row r="24" spans="1:3" ht="15" customHeight="1" x14ac:dyDescent="0.25">
      <c r="A24" s="67" t="s">
        <v>521</v>
      </c>
      <c r="B24" s="70">
        <v>2</v>
      </c>
      <c r="C24" s="69" t="s">
        <v>548</v>
      </c>
    </row>
    <row r="25" spans="1:3" ht="15" customHeight="1" x14ac:dyDescent="0.25">
      <c r="A25" s="67" t="s">
        <v>522</v>
      </c>
      <c r="B25" s="70">
        <v>8</v>
      </c>
      <c r="C25" s="69" t="s">
        <v>532</v>
      </c>
    </row>
    <row r="26" spans="1:3" ht="15" customHeight="1" x14ac:dyDescent="0.25">
      <c r="A26" s="67" t="s">
        <v>523</v>
      </c>
      <c r="B26" s="70">
        <v>5</v>
      </c>
      <c r="C26" s="69" t="s">
        <v>549</v>
      </c>
    </row>
    <row r="27" spans="1:3" ht="15" customHeight="1" x14ac:dyDescent="0.25">
      <c r="A27" s="67" t="s">
        <v>524</v>
      </c>
      <c r="B27" s="70">
        <v>6</v>
      </c>
      <c r="C27" s="69" t="s">
        <v>550</v>
      </c>
    </row>
    <row r="28" spans="1:3" ht="15" customHeight="1" x14ac:dyDescent="0.25">
      <c r="A28" s="67" t="s">
        <v>526</v>
      </c>
      <c r="B28" s="70">
        <v>4</v>
      </c>
      <c r="C28" s="69" t="s">
        <v>551</v>
      </c>
    </row>
    <row r="29" spans="1:3" ht="15" customHeight="1" x14ac:dyDescent="0.25">
      <c r="A29" s="67" t="s">
        <v>525</v>
      </c>
      <c r="B29" s="70">
        <v>10</v>
      </c>
      <c r="C29" s="69" t="s">
        <v>552</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zoomScale="75" zoomScaleNormal="75" workbookViewId="0">
      <selection sqref="A1:I1"/>
    </sheetView>
  </sheetViews>
  <sheetFormatPr defaultRowHeight="15" x14ac:dyDescent="0.25"/>
  <cols>
    <col min="1" max="1" width="3.42578125" customWidth="1"/>
    <col min="2" max="2" width="31.28515625" bestFit="1" customWidth="1"/>
    <col min="3" max="3" width="53" bestFit="1" customWidth="1"/>
    <col min="4" max="4" width="41.42578125" customWidth="1"/>
    <col min="5" max="5" width="42.140625" customWidth="1"/>
    <col min="6" max="6" width="23.28515625" customWidth="1"/>
    <col min="7" max="7" width="27.28515625" customWidth="1"/>
    <col min="8" max="8" width="17.42578125" bestFit="1" customWidth="1"/>
    <col min="9" max="9" width="21.28515625" bestFit="1" customWidth="1"/>
  </cols>
  <sheetData>
    <row r="1" spans="1:9" ht="31.5" x14ac:dyDescent="0.5">
      <c r="A1" s="112" t="s">
        <v>562</v>
      </c>
      <c r="B1" s="112"/>
      <c r="C1" s="112"/>
      <c r="D1" s="112"/>
      <c r="E1" s="112"/>
      <c r="F1" s="112"/>
      <c r="G1" s="112"/>
      <c r="H1" s="112"/>
      <c r="I1" s="112"/>
    </row>
    <row r="2" spans="1:9" ht="30.75" thickBot="1" x14ac:dyDescent="0.3">
      <c r="A2" s="6"/>
      <c r="B2" s="35" t="s">
        <v>1</v>
      </c>
      <c r="C2" s="35" t="s">
        <v>16</v>
      </c>
      <c r="D2" s="36" t="s">
        <v>2</v>
      </c>
      <c r="E2" s="35" t="s">
        <v>13</v>
      </c>
      <c r="F2" s="35" t="s">
        <v>14</v>
      </c>
      <c r="G2" s="37" t="s">
        <v>21</v>
      </c>
      <c r="H2" s="35" t="s">
        <v>26</v>
      </c>
      <c r="I2" s="38" t="s">
        <v>561</v>
      </c>
    </row>
    <row r="3" spans="1:9" ht="45" x14ac:dyDescent="0.25">
      <c r="A3" s="11">
        <v>1</v>
      </c>
      <c r="B3" s="12" t="s">
        <v>563</v>
      </c>
      <c r="C3" s="29"/>
      <c r="D3" s="28" t="s">
        <v>564</v>
      </c>
      <c r="E3" s="19" t="s">
        <v>566</v>
      </c>
      <c r="F3" s="40" t="s">
        <v>565</v>
      </c>
      <c r="G3" s="41"/>
      <c r="H3" s="40"/>
      <c r="I3" s="46">
        <v>1200</v>
      </c>
    </row>
    <row r="4" spans="1:9" ht="165" x14ac:dyDescent="0.25">
      <c r="A4" s="9">
        <v>2</v>
      </c>
      <c r="B4" s="3" t="s">
        <v>570</v>
      </c>
      <c r="C4" s="8" t="s">
        <v>567</v>
      </c>
      <c r="D4" s="8" t="s">
        <v>568</v>
      </c>
      <c r="E4" s="19"/>
      <c r="F4" s="19" t="s">
        <v>569</v>
      </c>
      <c r="G4" s="30" t="s">
        <v>0</v>
      </c>
      <c r="H4" s="25" t="s">
        <v>0</v>
      </c>
      <c r="I4" s="47">
        <v>539473.53</v>
      </c>
    </row>
    <row r="5" spans="1:9" ht="90" x14ac:dyDescent="0.25">
      <c r="A5" s="5">
        <v>3</v>
      </c>
      <c r="B5" s="2" t="s">
        <v>571</v>
      </c>
      <c r="C5" s="14"/>
      <c r="D5" s="7" t="s">
        <v>572</v>
      </c>
      <c r="E5" s="71"/>
      <c r="F5" s="20" t="s">
        <v>573</v>
      </c>
      <c r="G5" s="31"/>
      <c r="H5" s="23"/>
      <c r="I5" s="48">
        <v>793</v>
      </c>
    </row>
    <row r="6" spans="1:9" ht="119.1" customHeight="1" x14ac:dyDescent="0.25">
      <c r="A6" s="9">
        <v>4</v>
      </c>
      <c r="B6" s="3" t="s">
        <v>574</v>
      </c>
      <c r="C6" s="8" t="s">
        <v>576</v>
      </c>
      <c r="D6" s="21" t="s">
        <v>575</v>
      </c>
      <c r="E6" s="19" t="s">
        <v>577</v>
      </c>
      <c r="F6" s="19" t="s">
        <v>579</v>
      </c>
      <c r="G6" s="26" t="s">
        <v>30</v>
      </c>
      <c r="H6" s="25" t="s">
        <v>0</v>
      </c>
      <c r="I6" s="47">
        <v>59800</v>
      </c>
    </row>
    <row r="7" spans="1:9" s="82" customFormat="1" ht="168.6" customHeight="1" x14ac:dyDescent="0.25">
      <c r="A7" s="76">
        <v>5</v>
      </c>
      <c r="B7" s="77" t="s">
        <v>578</v>
      </c>
      <c r="C7" s="78" t="s">
        <v>601</v>
      </c>
      <c r="D7" s="78" t="s">
        <v>580</v>
      </c>
      <c r="E7" s="83" t="s">
        <v>602</v>
      </c>
      <c r="F7" s="79"/>
      <c r="G7" s="85" t="s">
        <v>630</v>
      </c>
      <c r="H7" s="80" t="s">
        <v>629</v>
      </c>
      <c r="I7" s="81">
        <v>210000</v>
      </c>
    </row>
    <row r="8" spans="1:9" ht="60" x14ac:dyDescent="0.25">
      <c r="A8" s="9">
        <v>6</v>
      </c>
      <c r="B8" s="3" t="s">
        <v>631</v>
      </c>
      <c r="C8" s="8"/>
      <c r="D8" s="21"/>
      <c r="E8" s="19" t="s">
        <v>632</v>
      </c>
      <c r="F8" s="19"/>
      <c r="G8" s="26"/>
      <c r="H8" s="25" t="s">
        <v>0</v>
      </c>
      <c r="I8" s="47">
        <v>10882.34</v>
      </c>
    </row>
    <row r="9" spans="1:9" ht="60" x14ac:dyDescent="0.25">
      <c r="A9" s="9">
        <v>7</v>
      </c>
      <c r="B9" s="3" t="s">
        <v>633</v>
      </c>
      <c r="C9" s="3"/>
      <c r="D9" s="21"/>
      <c r="E9" s="86" t="s">
        <v>634</v>
      </c>
      <c r="F9" s="19"/>
      <c r="G9" s="26"/>
      <c r="H9" s="22"/>
      <c r="I9" s="47">
        <v>4600</v>
      </c>
    </row>
    <row r="10" spans="1:9" ht="135" x14ac:dyDescent="0.25">
      <c r="A10" s="9">
        <v>8</v>
      </c>
      <c r="B10" s="3" t="s">
        <v>635</v>
      </c>
      <c r="D10" s="8" t="s">
        <v>637</v>
      </c>
      <c r="E10" s="86" t="s">
        <v>638</v>
      </c>
      <c r="F10" s="20"/>
      <c r="G10" s="26"/>
      <c r="H10" s="22"/>
      <c r="I10" s="47">
        <v>16268</v>
      </c>
    </row>
    <row r="11" spans="1:9" ht="75.75" thickBot="1" x14ac:dyDescent="0.3">
      <c r="A11" s="9">
        <v>9</v>
      </c>
      <c r="B11" s="3" t="s">
        <v>639</v>
      </c>
      <c r="C11" s="3"/>
      <c r="D11" s="21"/>
      <c r="E11" s="86" t="s">
        <v>642</v>
      </c>
      <c r="F11" s="26"/>
      <c r="G11" s="18"/>
      <c r="H11" s="25" t="s">
        <v>0</v>
      </c>
      <c r="I11" s="47">
        <v>63628.63</v>
      </c>
    </row>
    <row r="12" spans="1:9" ht="75" x14ac:dyDescent="0.25">
      <c r="A12" s="11">
        <v>10</v>
      </c>
      <c r="B12" s="12" t="s">
        <v>640</v>
      </c>
      <c r="C12" s="87" t="s">
        <v>643</v>
      </c>
      <c r="D12" s="28"/>
      <c r="E12" s="19" t="s">
        <v>644</v>
      </c>
      <c r="F12" s="40" t="s">
        <v>0</v>
      </c>
      <c r="G12" s="41"/>
      <c r="H12" s="40"/>
      <c r="I12" s="46">
        <v>31660.1</v>
      </c>
    </row>
    <row r="13" spans="1:9" ht="135" x14ac:dyDescent="0.25">
      <c r="A13" s="9">
        <v>11</v>
      </c>
      <c r="B13" s="3" t="s">
        <v>641</v>
      </c>
      <c r="C13" s="8"/>
      <c r="D13" s="8"/>
      <c r="E13" s="86" t="s">
        <v>648</v>
      </c>
      <c r="F13" s="19" t="s">
        <v>673</v>
      </c>
      <c r="G13" s="30" t="s">
        <v>0</v>
      </c>
      <c r="H13" s="25" t="s">
        <v>0</v>
      </c>
      <c r="I13" s="47">
        <v>25327.83</v>
      </c>
    </row>
    <row r="14" spans="1:9" ht="165" x14ac:dyDescent="0.25">
      <c r="A14" s="5">
        <v>12</v>
      </c>
      <c r="B14" s="2" t="s">
        <v>645</v>
      </c>
      <c r="C14" s="14"/>
      <c r="D14" s="7"/>
      <c r="E14" s="88" t="s">
        <v>650</v>
      </c>
      <c r="F14" s="20" t="s">
        <v>649</v>
      </c>
      <c r="G14" s="31"/>
      <c r="H14" s="23"/>
      <c r="I14" s="48">
        <v>49690.35</v>
      </c>
    </row>
    <row r="15" spans="1:9" ht="45" x14ac:dyDescent="0.25">
      <c r="A15" s="9">
        <v>13</v>
      </c>
      <c r="B15" s="3" t="s">
        <v>646</v>
      </c>
      <c r="C15" s="8" t="s">
        <v>651</v>
      </c>
      <c r="D15" s="21"/>
      <c r="E15" s="19" t="s">
        <v>652</v>
      </c>
      <c r="F15" s="19"/>
      <c r="G15" s="26"/>
      <c r="H15" s="25" t="s">
        <v>0</v>
      </c>
      <c r="I15" s="47">
        <v>4520</v>
      </c>
    </row>
    <row r="16" spans="1:9" ht="135" x14ac:dyDescent="0.25">
      <c r="A16" s="76">
        <v>14</v>
      </c>
      <c r="B16" s="77" t="s">
        <v>647</v>
      </c>
      <c r="C16" s="78"/>
      <c r="D16" s="78"/>
      <c r="E16" s="83" t="s">
        <v>653</v>
      </c>
      <c r="F16" s="79"/>
      <c r="G16" s="85"/>
      <c r="H16" s="80"/>
      <c r="I16" s="81">
        <v>16433.490000000002</v>
      </c>
    </row>
    <row r="17" spans="1:9" ht="45" x14ac:dyDescent="0.25">
      <c r="A17" s="9">
        <v>15</v>
      </c>
      <c r="B17" s="3" t="s">
        <v>654</v>
      </c>
      <c r="C17" s="8"/>
      <c r="D17" s="21"/>
      <c r="E17" s="19" t="s">
        <v>668</v>
      </c>
      <c r="F17" s="19"/>
      <c r="G17" s="26"/>
      <c r="H17" s="25" t="s">
        <v>0</v>
      </c>
      <c r="I17" s="47">
        <v>19022.5</v>
      </c>
    </row>
    <row r="18" spans="1:9" ht="105" x14ac:dyDescent="0.25">
      <c r="A18" s="9">
        <v>16</v>
      </c>
      <c r="B18" s="3" t="s">
        <v>655</v>
      </c>
      <c r="C18" s="3"/>
      <c r="D18" s="21"/>
      <c r="E18" s="86" t="s">
        <v>669</v>
      </c>
      <c r="F18" s="19"/>
      <c r="G18" s="26"/>
      <c r="H18" s="22"/>
      <c r="I18" s="47">
        <v>5750</v>
      </c>
    </row>
    <row r="19" spans="1:9" ht="120" x14ac:dyDescent="0.25">
      <c r="A19" s="9">
        <v>17</v>
      </c>
      <c r="B19" s="3" t="s">
        <v>656</v>
      </c>
      <c r="C19" s="8" t="s">
        <v>670</v>
      </c>
      <c r="D19" s="21"/>
      <c r="E19" s="86" t="s">
        <v>671</v>
      </c>
      <c r="F19" s="20"/>
      <c r="G19" s="26"/>
      <c r="H19" s="22"/>
      <c r="I19" s="47">
        <v>31280.37</v>
      </c>
    </row>
    <row r="20" spans="1:9" ht="60" x14ac:dyDescent="0.25">
      <c r="A20" s="9">
        <v>18</v>
      </c>
      <c r="B20" s="3" t="s">
        <v>657</v>
      </c>
      <c r="C20" s="8"/>
      <c r="D20" s="8"/>
      <c r="E20" s="86" t="s">
        <v>672</v>
      </c>
      <c r="F20" s="19"/>
      <c r="G20" s="30" t="s">
        <v>0</v>
      </c>
      <c r="H20" s="25" t="s">
        <v>0</v>
      </c>
      <c r="I20" s="47">
        <v>1982.86</v>
      </c>
    </row>
    <row r="21" spans="1:9" ht="135" x14ac:dyDescent="0.25">
      <c r="A21" s="5">
        <v>19</v>
      </c>
      <c r="B21" s="2" t="s">
        <v>658</v>
      </c>
      <c r="C21" s="14" t="s">
        <v>674</v>
      </c>
      <c r="D21" s="7"/>
      <c r="E21" s="88" t="s">
        <v>675</v>
      </c>
      <c r="F21" s="20" t="s">
        <v>676</v>
      </c>
      <c r="G21" s="31"/>
      <c r="H21" s="23"/>
      <c r="I21" s="48">
        <v>36504.400000000001</v>
      </c>
    </row>
    <row r="22" spans="1:9" ht="270" x14ac:dyDescent="0.25">
      <c r="A22" s="9">
        <v>20</v>
      </c>
      <c r="B22" s="3" t="s">
        <v>659</v>
      </c>
      <c r="C22" s="8"/>
      <c r="D22" s="21"/>
      <c r="E22" s="86" t="s">
        <v>678</v>
      </c>
      <c r="F22" s="19" t="s">
        <v>677</v>
      </c>
      <c r="G22" s="26"/>
      <c r="H22" s="25" t="s">
        <v>0</v>
      </c>
      <c r="I22" s="47">
        <v>79850</v>
      </c>
    </row>
    <row r="23" spans="1:9" ht="45" x14ac:dyDescent="0.25">
      <c r="A23" s="76">
        <v>21</v>
      </c>
      <c r="B23" s="77" t="s">
        <v>660</v>
      </c>
      <c r="C23" s="78"/>
      <c r="D23" s="78"/>
      <c r="E23" s="83" t="s">
        <v>679</v>
      </c>
      <c r="F23" s="79"/>
      <c r="G23" s="85"/>
      <c r="H23" s="80"/>
      <c r="I23" s="81">
        <v>25883.77</v>
      </c>
    </row>
    <row r="24" spans="1:9" ht="135" x14ac:dyDescent="0.25">
      <c r="A24" s="9">
        <v>22</v>
      </c>
      <c r="B24" s="3" t="s">
        <v>661</v>
      </c>
      <c r="C24" s="8" t="s">
        <v>680</v>
      </c>
      <c r="D24" s="21"/>
      <c r="E24" s="86" t="s">
        <v>681</v>
      </c>
      <c r="F24" s="19" t="s">
        <v>682</v>
      </c>
      <c r="G24" s="26"/>
      <c r="H24" s="25" t="s">
        <v>0</v>
      </c>
      <c r="I24" s="47">
        <v>15623.21</v>
      </c>
    </row>
    <row r="25" spans="1:9" ht="90" x14ac:dyDescent="0.25">
      <c r="A25" s="9">
        <v>23</v>
      </c>
      <c r="B25" s="3" t="s">
        <v>662</v>
      </c>
      <c r="C25" s="3" t="s">
        <v>683</v>
      </c>
      <c r="D25" s="21"/>
      <c r="E25" s="86" t="s">
        <v>684</v>
      </c>
      <c r="F25" s="20" t="s">
        <v>685</v>
      </c>
      <c r="G25" s="26"/>
      <c r="H25" s="22"/>
      <c r="I25" s="47">
        <v>38606.35</v>
      </c>
    </row>
    <row r="26" spans="1:9" ht="240" x14ac:dyDescent="0.25">
      <c r="A26" s="9">
        <v>24</v>
      </c>
      <c r="B26" s="3" t="s">
        <v>663</v>
      </c>
      <c r="C26" s="8"/>
      <c r="D26" s="21"/>
      <c r="E26" s="86" t="s">
        <v>686</v>
      </c>
      <c r="F26" s="19" t="s">
        <v>687</v>
      </c>
      <c r="G26" s="26"/>
      <c r="H26" s="22"/>
      <c r="I26" s="47">
        <v>13166.78</v>
      </c>
    </row>
    <row r="27" spans="1:9" ht="30" x14ac:dyDescent="0.25">
      <c r="A27" s="76">
        <v>25</v>
      </c>
      <c r="B27" s="77" t="s">
        <v>690</v>
      </c>
      <c r="C27" s="78"/>
      <c r="D27" s="78"/>
      <c r="E27" s="83" t="s">
        <v>689</v>
      </c>
      <c r="F27" s="79"/>
      <c r="G27" s="85"/>
      <c r="H27" s="80"/>
      <c r="I27" s="81">
        <v>1119.31</v>
      </c>
    </row>
    <row r="28" spans="1:9" ht="75" x14ac:dyDescent="0.25">
      <c r="A28" s="9">
        <v>26</v>
      </c>
      <c r="B28" s="3" t="s">
        <v>664</v>
      </c>
      <c r="C28" s="8"/>
      <c r="D28" s="21"/>
      <c r="E28" s="19" t="s">
        <v>691</v>
      </c>
      <c r="F28" s="19"/>
      <c r="G28" s="26"/>
      <c r="H28" s="25" t="s">
        <v>0</v>
      </c>
      <c r="I28" s="47">
        <v>18430.099999999999</v>
      </c>
    </row>
    <row r="29" spans="1:9" ht="60" x14ac:dyDescent="0.25">
      <c r="A29" s="9">
        <v>27</v>
      </c>
      <c r="B29" s="3" t="s">
        <v>692</v>
      </c>
      <c r="C29" s="3"/>
      <c r="D29" s="21"/>
      <c r="E29" s="86" t="s">
        <v>693</v>
      </c>
      <c r="F29" s="19"/>
      <c r="G29" s="26"/>
      <c r="H29" s="22"/>
      <c r="I29" s="47">
        <v>4595.5</v>
      </c>
    </row>
    <row r="30" spans="1:9" ht="30" x14ac:dyDescent="0.25">
      <c r="A30" s="9">
        <v>28</v>
      </c>
      <c r="B30" s="3" t="s">
        <v>665</v>
      </c>
      <c r="D30" s="8"/>
      <c r="E30" s="86" t="s">
        <v>694</v>
      </c>
      <c r="F30" s="20"/>
      <c r="G30" s="26"/>
      <c r="H30" s="22"/>
      <c r="I30" s="47">
        <v>259.93</v>
      </c>
    </row>
    <row r="31" spans="1:9" ht="45" x14ac:dyDescent="0.25">
      <c r="A31" s="9">
        <v>29</v>
      </c>
      <c r="B31" s="3" t="s">
        <v>666</v>
      </c>
      <c r="C31" s="3"/>
      <c r="D31" s="21"/>
      <c r="E31" s="86" t="s">
        <v>696</v>
      </c>
      <c r="F31" s="26"/>
      <c r="G31" s="89"/>
      <c r="H31" s="25" t="s">
        <v>0</v>
      </c>
      <c r="I31" s="55">
        <v>50000</v>
      </c>
    </row>
    <row r="32" spans="1:9" ht="30" x14ac:dyDescent="0.25">
      <c r="A32" s="11">
        <v>30</v>
      </c>
      <c r="B32" s="12" t="s">
        <v>667</v>
      </c>
      <c r="C32" s="87" t="s">
        <v>688</v>
      </c>
      <c r="D32" s="28"/>
      <c r="E32" s="19" t="s">
        <v>695</v>
      </c>
      <c r="F32" s="40" t="s">
        <v>0</v>
      </c>
      <c r="G32" s="19"/>
      <c r="H32" s="40"/>
      <c r="I32" s="47">
        <v>21020.87</v>
      </c>
    </row>
    <row r="34" spans="9:9" x14ac:dyDescent="0.25">
      <c r="I34" s="90">
        <f>SUM(I2:I32)</f>
        <v>1397373.2200000004</v>
      </c>
    </row>
  </sheetData>
  <mergeCells count="1">
    <mergeCell ref="A1:I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Readme</vt:lpstr>
      <vt:lpstr>Tab I. Community Contracts</vt:lpstr>
      <vt:lpstr>Tab I.A. GTCF Pierce Co. Grants</vt:lpstr>
      <vt:lpstr>Tab I.B. GTCF Kitsap Co. Grants</vt:lpstr>
      <vt:lpstr>Tab I.C. WANonprofit Innovia</vt:lpstr>
      <vt:lpstr>Tab I.D. WCA WA Progress Fund</vt:lpstr>
      <vt:lpstr>Tab I.E. WCA Latino Comm Fund</vt:lpstr>
      <vt:lpstr>Tab I.F. Na'ah Illahee Fund</vt:lpstr>
      <vt:lpstr>Tab II. Interagency+Local</vt:lpstr>
      <vt:lpstr>Tab III. Ethnic Media Contracts</vt:lpstr>
      <vt:lpstr>'Tab I. Community Contracts'!_FilterDatabase</vt:lpstr>
      <vt:lpstr>'Tab I. Community Contracts'!Print_Area</vt:lpstr>
      <vt:lpstr>'Tab I. Community Contracts'!Print_Titles</vt:lpstr>
    </vt:vector>
  </TitlesOfParts>
  <Company>Washington Technology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Gardner, Erica (OFM)</dc:creator>
  <cp:lastModifiedBy>Hughes, Rachel (OFM)</cp:lastModifiedBy>
  <cp:lastPrinted>2020-01-14T17:00:08Z</cp:lastPrinted>
  <dcterms:created xsi:type="dcterms:W3CDTF">2019-08-06T16:02:27Z</dcterms:created>
  <dcterms:modified xsi:type="dcterms:W3CDTF">2021-09-10T17:45:56Z</dcterms:modified>
</cp:coreProperties>
</file>